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ate1904="1" codeName="ThisWorkbook" defaultThemeVersion="124226"/>
  <mc:AlternateContent xmlns:mc="http://schemas.openxmlformats.org/markup-compatibility/2006">
    <mc:Choice Requires="x15">
      <x15ac:absPath xmlns:x15ac="http://schemas.microsoft.com/office/spreadsheetml/2010/11/ac" url="\\Aspen\org\PEI\eDSM Framework\eDSM Retrofit\2. Program Documents\Solar DER Worksheet\30May2025\"/>
    </mc:Choice>
  </mc:AlternateContent>
  <xr:revisionPtr revIDLastSave="0" documentId="13_ncr:1_{B9AE3D30-9D9F-4AA6-B87B-283B452635CA}" xr6:coauthVersionLast="47" xr6:coauthVersionMax="47" xr10:uidLastSave="{00000000-0000-0000-0000-000000000000}"/>
  <workbookProtection workbookAlgorithmName="SHA-512" workbookHashValue="+LedNN3lFUG2XbEYqyFJDagmfZIsjDX4Z+a7I7Sh7VemxOZz9GXNahAhJQR+qXlDU54f0hx1gvc/VY6lAlXonw==" workbookSaltValue="8IuT8dczM1qTt+L4J7CyUw==" workbookSpinCount="100000" lockStructure="1"/>
  <bookViews>
    <workbookView xWindow="28680" yWindow="-120" windowWidth="29040" windowHeight="16440" tabRatio="500" xr2:uid="{00000000-000D-0000-FFFF-FFFF00000000}"/>
  </bookViews>
  <sheets>
    <sheet name="Eligible Measures List" sheetId="1" r:id="rId1"/>
    <sheet name="Accessibililty Disclaimer" sheetId="4" r:id="rId2"/>
    <sheet name="Version Control " sheetId="2" state="hidden" r:id="rId3"/>
    <sheet name="Revision History" sheetId="3" state="hidden" r:id="rId4"/>
  </sheets>
  <definedNames>
    <definedName name="_xlnm.Print_Area" localSheetId="0">'Eligible Measures List'!$A$1:$H$52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B13" i="1"/>
  <c r="B15" i="1" s="1"/>
  <c r="B14" i="1" l="1"/>
  <c r="H7" i="1"/>
  <c r="H22" i="1" l="1"/>
  <c r="H28" i="1"/>
  <c r="H41" i="1" s="1"/>
  <c r="H39" i="1" l="1"/>
  <c r="H43" i="1" s="1"/>
</calcChain>
</file>

<file path=xl/sharedStrings.xml><?xml version="1.0" encoding="utf-8"?>
<sst xmlns="http://schemas.openxmlformats.org/spreadsheetml/2006/main" count="116" uniqueCount="95">
  <si>
    <t>SOLAR PHOTOVOLTAIC SYSTEM</t>
  </si>
  <si>
    <t xml:space="preserve">Solar PV description and project intent </t>
  </si>
  <si>
    <t xml:space="preserve">Annual kWh </t>
  </si>
  <si>
    <t xml:space="preserve">Incentive Rate </t>
  </si>
  <si>
    <t>Scenario</t>
  </si>
  <si>
    <t>Load of Facility (kW)</t>
  </si>
  <si>
    <t>Load of Facility (kVAR, lead or lag)</t>
  </si>
  <si>
    <t>Generation Output (kW)</t>
  </si>
  <si>
    <t>Generation Output (kVAR, lead or lag)</t>
  </si>
  <si>
    <t>Minimum Load</t>
  </si>
  <si>
    <t>Maximum Load</t>
  </si>
  <si>
    <t>Total Calculated Participant Incentive (before project cost cap limit)</t>
  </si>
  <si>
    <t>PROJECT COST BREAKDOWN</t>
  </si>
  <si>
    <t>1. Estimated costs of the equipment purchased and installed</t>
  </si>
  <si>
    <t>2. Estimated costs of labour for the installation of the equipment by suppliers</t>
  </si>
  <si>
    <t>3. Estimated costs for connection assessments, project scoping, engineering and design</t>
  </si>
  <si>
    <t>TOTAL ELIGIBLE COSTS FOR THE PROJECT:</t>
  </si>
  <si>
    <t>For certainty, costs which are not eligible to be included in Eligible Costs include:</t>
  </si>
  <si>
    <t>(i)  any costs that are not third party costs or that are internal costs of the Participant, including costs of the Participant’s labour, service, administration or overhead;</t>
  </si>
  <si>
    <t>(ii)  financing costs of the Participant;</t>
  </si>
  <si>
    <t>(iii)  related insurance costs of the Participant;</t>
  </si>
  <si>
    <t>(iv)  costs associated with post-installation maintenance or service contracts;</t>
  </si>
  <si>
    <t>(v)  costs of spare parts, spare equipment or other inventories;</t>
  </si>
  <si>
    <t>(vi)  purchase or lease of tools for installation of equipment;</t>
  </si>
  <si>
    <t>(vii)  HST; or</t>
  </si>
  <si>
    <t>(viii)  a portion of the costs of Eligible Measures that have been or will be received from financial incentives generally funded by energy ratepayers or tax payers in the Province of Ontario</t>
  </si>
  <si>
    <t>1.  Total Calculated Participant Incentive</t>
  </si>
  <si>
    <t>2. Maximum Allowable Participant Incentive (50% of Total Eligible Costs for the Project)</t>
  </si>
  <si>
    <t>3. Estimated Participant Incentive Amount (based on lesser of 50% of Total Eligible Costs for the Project or Total Calculated Participant Incentive)</t>
  </si>
  <si>
    <t>Name and contact details of Applicant:</t>
  </si>
  <si>
    <t>Company Name:</t>
  </si>
  <si>
    <t>Project Street Address</t>
  </si>
  <si>
    <t>Postal Code</t>
  </si>
  <si>
    <r>
      <t xml:space="preserve">This is a locked, fillable form and not all of the content in this document may be captured by a screen-reading device. If you require additional assistance to complete and submit this form, please contact </t>
    </r>
    <r>
      <rPr>
        <sz val="10"/>
        <color rgb="FF2E813E"/>
        <rFont val="Verdana"/>
        <family val="2"/>
      </rPr>
      <t>retrofit@ieso.ca</t>
    </r>
  </si>
  <si>
    <t xml:space="preserve">Version Number </t>
  </si>
  <si>
    <t>Month</t>
  </si>
  <si>
    <t xml:space="preserve">Day </t>
  </si>
  <si>
    <t xml:space="preserve">Year </t>
  </si>
  <si>
    <r>
      <t>Make sure to update the version number on the</t>
    </r>
    <r>
      <rPr>
        <b/>
        <sz val="14"/>
        <color rgb="FFFF0000"/>
        <rFont val="Verdana"/>
        <family val="2"/>
      </rPr>
      <t xml:space="preserve"> footer</t>
    </r>
    <r>
      <rPr>
        <sz val="14"/>
        <color rgb="FFFF0000"/>
        <rFont val="Verdana"/>
        <family val="2"/>
      </rPr>
      <t xml:space="preserve"> as there is no Excel function that can currently do this automatically </t>
    </r>
  </si>
  <si>
    <t xml:space="preserve"> </t>
  </si>
  <si>
    <t>Version Number</t>
  </si>
  <si>
    <t>Date</t>
  </si>
  <si>
    <t>Revision Type</t>
  </si>
  <si>
    <t>Details</t>
  </si>
  <si>
    <t>eDSM Framework Release</t>
  </si>
  <si>
    <t>Location</t>
  </si>
  <si>
    <t>kWhdeemed</t>
  </si>
  <si>
    <t>kWdeemed</t>
  </si>
  <si>
    <t>Toronto</t>
  </si>
  <si>
    <t>Windsor</t>
  </si>
  <si>
    <t>London</t>
  </si>
  <si>
    <t>Ottawa</t>
  </si>
  <si>
    <t>Thunder Bay</t>
  </si>
  <si>
    <t>Sudbury</t>
  </si>
  <si>
    <t>Kingston</t>
  </si>
  <si>
    <t>Parry Sound</t>
  </si>
  <si>
    <t>Dryden</t>
  </si>
  <si>
    <t>Peawanuck</t>
  </si>
  <si>
    <t>Niagara Falls</t>
  </si>
  <si>
    <t>Walkerton</t>
  </si>
  <si>
    <t>Energy Factor</t>
  </si>
  <si>
    <t>Peak Demand Factor</t>
  </si>
  <si>
    <t>Southern Facing 22.5°</t>
  </si>
  <si>
    <t>Southern Facing 37.5°</t>
  </si>
  <si>
    <t>East Facing 22.5°</t>
  </si>
  <si>
    <t>East Facing 37.5°</t>
  </si>
  <si>
    <t>West Facing 22.5°</t>
  </si>
  <si>
    <t>West Facing 37.5°</t>
  </si>
  <si>
    <t>Lookup</t>
  </si>
  <si>
    <t>No Action Required</t>
  </si>
  <si>
    <t>Solar PV Location</t>
  </si>
  <si>
    <t>Solar PV Orientation</t>
  </si>
  <si>
    <t>Solar PV Tilt Angle</t>
  </si>
  <si>
    <t>Select the closest available location for the Solar PV System</t>
  </si>
  <si>
    <t>Total Calculated Participant Incentive</t>
  </si>
  <si>
    <t>Costs which are eligible to be included in determining applicable Participant Incentives must be costs of 3rd party suppliers directly related to the procurement and implementation of the Eligible Measures and are limited to the costs listed below.</t>
  </si>
  <si>
    <t>Enter this value for the Solar PV DER measure in the Retrofit Portal Application</t>
  </si>
  <si>
    <t>DC to AC ratio</t>
  </si>
  <si>
    <t>$1000/kW-DC</t>
  </si>
  <si>
    <t>$860/kW-AC</t>
  </si>
  <si>
    <r>
      <rPr>
        <b/>
        <u/>
        <sz val="13"/>
        <rFont val="Arial"/>
        <family val="2"/>
      </rPr>
      <t>INSTRUCTIONS:</t>
    </r>
    <r>
      <rPr>
        <b/>
        <sz val="13"/>
        <rFont val="Arial"/>
        <family val="2"/>
      </rPr>
      <t xml:space="preserve"> </t>
    </r>
    <r>
      <rPr>
        <sz val="13"/>
        <rFont val="Arial"/>
        <family val="2"/>
      </rPr>
      <t>Enter the</t>
    </r>
    <r>
      <rPr>
        <b/>
        <sz val="13"/>
        <rFont val="Arial"/>
        <family val="2"/>
      </rPr>
      <t xml:space="preserve"> </t>
    </r>
    <r>
      <rPr>
        <sz val="13"/>
        <rFont val="Arial"/>
        <family val="2"/>
      </rPr>
      <t>Load Displacement Figures as detailed in Appendix C of the Connection Impact Assessment for load displacement intended projects (For Small to Medium Generation only)</t>
    </r>
  </si>
  <si>
    <t>Select the closest available orientation for the Solar PV System</t>
  </si>
  <si>
    <t>Select the closest available tilt angle for the Solar PV System</t>
  </si>
  <si>
    <r>
      <rPr>
        <b/>
        <u/>
        <sz val="13"/>
        <rFont val="Arial"/>
        <family val="2"/>
      </rPr>
      <t>INSTRUCTIONS:</t>
    </r>
    <r>
      <rPr>
        <b/>
        <sz val="13"/>
        <rFont val="Arial"/>
        <family val="2"/>
      </rPr>
      <t xml:space="preserve"> </t>
    </r>
    <r>
      <rPr>
        <sz val="13"/>
        <rFont val="Arial"/>
        <family val="2"/>
      </rPr>
      <t xml:space="preserve">The following table must be completed by the Applicant or Applicant Representative. By selecting the location, orientation and tilt angle of the Solar PV System from the available drop down menus below, this Worksheet will return the Energy Factor and Peak Demand Factor. Please select the closest approximate location, orientation and tilt angle. </t>
    </r>
    <r>
      <rPr>
        <b/>
        <sz val="13"/>
        <rFont val="Arial"/>
        <family val="2"/>
      </rPr>
      <t>The Total Maximum Output Power of the Solar PV System kW-DC (Micro Generation) or kW-AC (Small to Medium Generation), Energy Factor, and Peak Demand Factor values from this completed Worksheet must be entered for the Prescriptive Solar PV DER measure in the Retrofit Portal Application to qualify for an incentive (values are in yellow cells in this Worksheet). A completed copy of this Worksheet must be uploaded in the Retrofit Portal Application.</t>
    </r>
  </si>
  <si>
    <t>Total Maximum Output Power of the Solar PV System
kW-DC (Micro Generation) or kW-AC (Small to Medium Generation)</t>
  </si>
  <si>
    <t>eDSM Framework 2025 Spring Update</t>
  </si>
  <si>
    <t>May</t>
  </si>
  <si>
    <t>Version 2.0 - Retrofit Program - Solar Photovoltaic System - Distributed Energy Resources Eligible Measures - May 30, 2025</t>
  </si>
  <si>
    <r>
      <t xml:space="preserve">Enter capacity for </t>
    </r>
    <r>
      <rPr>
        <b/>
        <sz val="10"/>
        <rFont val="Arial"/>
        <family val="2"/>
      </rPr>
      <t>only one</t>
    </r>
    <r>
      <rPr>
        <sz val="10"/>
        <rFont val="Arial"/>
        <family val="2"/>
      </rPr>
      <t xml:space="preserve"> of Micro Generation or Small to Medium Generation projects.</t>
    </r>
  </si>
  <si>
    <r>
      <t xml:space="preserve">Enter estimated numeric value </t>
    </r>
    <r>
      <rPr>
        <b/>
        <sz val="10"/>
        <rFont val="Arial"/>
        <family val="2"/>
      </rPr>
      <t>only</t>
    </r>
    <r>
      <rPr>
        <sz val="10"/>
        <rFont val="Arial"/>
        <family val="2"/>
      </rPr>
      <t xml:space="preserve"> for Small to Medium generation projects</t>
    </r>
    <r>
      <rPr>
        <b/>
        <sz val="10"/>
        <rFont val="Arial"/>
        <family val="2"/>
      </rPr>
      <t xml:space="preserve"> &gt; 1 MW</t>
    </r>
  </si>
  <si>
    <t>Not Applicable</t>
  </si>
  <si>
    <r>
      <rPr>
        <b/>
        <sz val="10"/>
        <rFont val="Arial"/>
        <family val="2"/>
      </rPr>
      <t xml:space="preserve">For a Small to Medium Generation Project (&gt; 10 kW-AC), the Solar Photovoltaic System must meet all of the following system technical requirements:  
</t>
    </r>
    <r>
      <rPr>
        <sz val="10"/>
        <rFont val="Arial"/>
        <family val="2"/>
      </rPr>
      <t xml:space="preserve">
1) A Solar Photovoltaic (PV) system that is constructed behind-the-meter to generate solar energy for onsite facility consumption and/or supply peak power to the facility during peak demand hours (load displacement only). 
2) System mount on new or existing building rooftop(s) or walls or parking canopy(ies) with installed </t>
    </r>
    <r>
      <rPr>
        <b/>
        <sz val="10"/>
        <rFont val="Arial"/>
        <family val="2"/>
      </rPr>
      <t>alternating current (kW-AC) capacity between &gt;10 kW-AC and ≤ 1 MW-AC</t>
    </r>
    <r>
      <rPr>
        <sz val="10"/>
        <rFont val="Arial"/>
        <family val="2"/>
      </rPr>
      <t xml:space="preserve">. </t>
    </r>
    <r>
      <rPr>
        <b/>
        <sz val="10"/>
        <rFont val="Arial"/>
        <family val="2"/>
      </rPr>
      <t xml:space="preserve">Systems larger than 1 MW-AC can be eligible, however the incentive amount will be capped at 1 MW-AC. </t>
    </r>
    <r>
      <rPr>
        <sz val="10"/>
        <rFont val="Arial"/>
        <family val="2"/>
      </rPr>
      <t xml:space="preserve">
3) The solar PV system must comply with the appropriate grid connection authority or Local Distribution Company's assessment requirements to connect the Solar PV System, and all government rules and regulations, including but not limited to the provincial and local building codes, the Ontario electrical safety codes, and applicable ANSI, CSA, IEC and UL standards, including but not limited to IEEE 1547 and UL 1741.
4) The as-built single-line diagram of the system must be submitted in the Post-Project Application.
5) All permission/permits required from the local municipality and the Local Distribution Company (LDC) must be completed.
6) A generation commissioning checklist, or signed LDC connection agreement and/or ESA inspection certificate or equivalent from the appropriate grid connection authority  must be provided by the Applicant for the Post-Project Application confirming that approval to connect has been provided by the grid connection authority and the Project is not net-metering.   
7) Any other supporting documents as requested by the IESO.
</t>
    </r>
    <r>
      <rPr>
        <sz val="10"/>
        <color rgb="FF000000"/>
        <rFont val="Arial"/>
        <family val="2"/>
      </rPr>
      <t xml:space="preserve">
</t>
    </r>
  </si>
  <si>
    <r>
      <rPr>
        <b/>
        <sz val="10"/>
        <rFont val="Arial"/>
        <family val="2"/>
      </rPr>
      <t>For a Micro Generation Project (</t>
    </r>
    <r>
      <rPr>
        <b/>
        <sz val="10"/>
        <rFont val="Aptos Narrow"/>
        <family val="2"/>
      </rPr>
      <t xml:space="preserve">≤ </t>
    </r>
    <r>
      <rPr>
        <b/>
        <sz val="10"/>
        <rFont val="Arial"/>
        <family val="2"/>
      </rPr>
      <t xml:space="preserve">10 kW-DC), the Solar Photovoltaic System must meet all of the following system technical requirements:  
</t>
    </r>
    <r>
      <rPr>
        <sz val="10"/>
        <rFont val="Arial"/>
        <family val="2"/>
      </rPr>
      <t xml:space="preserve">
1) A Solar Photovoltaic (PV) System that is constructed behind-the-meter to generate solar energy for onsite facility consumption and/or supply peak power to the facility during peak demand hours (load displacement only). 
2) System mount on new or existing building rooftop(s) or walls or parking canopy(ies) with installed </t>
    </r>
    <r>
      <rPr>
        <b/>
        <sz val="10"/>
        <rFont val="Arial"/>
        <family val="2"/>
      </rPr>
      <t>direct current (kW-DC) capacity up to 10 kW-DC</t>
    </r>
    <r>
      <rPr>
        <sz val="10"/>
        <rFont val="Arial"/>
        <family val="2"/>
      </rPr>
      <t>.</t>
    </r>
    <r>
      <rPr>
        <strike/>
        <sz val="10"/>
        <rFont val="Arial"/>
        <family val="2"/>
      </rPr>
      <t xml:space="preserve">
</t>
    </r>
    <r>
      <rPr>
        <sz val="10"/>
        <rFont val="Arial"/>
        <family val="2"/>
      </rPr>
      <t xml:space="preserve">3) The solar PV system must comply with the appropriate grid connection authority or Local Distribution Company's assessment requirements to connect the Solar PV System, and all government rules and regulations, including but not limited to the provincial and local building codes, the Ontario electrical safety codes, and applicable ANSI, CSA, IEC and UL standards, including but not limited to IEEE 1547 and UL 1741.
4) The as-built single-line diagram of the system or alternative documentation confirming the direct current capacity of the Solar PV System (such as the invoice or a photograph of the nameplate) must be submitted in the Post-Project Application.
5) All permission/permits required by the local municipality and the Local Distribution Company (LDC) must be completed.
6) A generation commissioning checklist, or signed LDC connection agreement and/or ESA inspection certificate or equivalent from the appropriate grid connection authority must be provided by the Applicant for the Post-Project Application confirming that approval to connect has been provided by the grid connection authority and the Project is not net-metering.   
7) Any other supporting documents as requested by the IESO.
</t>
    </r>
    <r>
      <rPr>
        <sz val="10"/>
        <color rgb="FF000000"/>
        <rFont val="Arial"/>
        <family val="2"/>
      </rPr>
      <t xml:space="preserve">
</t>
    </r>
  </si>
  <si>
    <r>
      <t xml:space="preserve">All technologies must meet applicable Code, standard and regulatory requirements including, but not limited to, CSA/cUL.  It is the Applicant's responsibility to ensure that the technology is suitable (properly designed and sized, etc.) to its intended application. All products must be legal for sale in Canada. Distributed Energy Resources (DER) for this worksheet refers to a solar photovoltaic inverter system used for self consumption purposes at all times. The DER must have authority to generate by the appropriate connection authority. Please note Retrofit application approval does not in any way imply that the project is approved to connect to the grid. The DER must have connection approval and a signed confirmation to generate from the appropriate connection authority.
</t>
    </r>
    <r>
      <rPr>
        <b/>
        <u/>
        <sz val="11"/>
        <rFont val="Arial"/>
        <family val="2"/>
      </rPr>
      <t>INSTRUCTIONS:</t>
    </r>
    <r>
      <rPr>
        <sz val="11"/>
        <rFont val="Arial"/>
        <family val="2"/>
      </rPr>
      <t xml:space="preserve">
For Solar PV description and project intent, in the table below, enter in the name of solar installer, total maximum generation output of solar panels STC kW DC, DC/AC ratio, inverter manufacturer and model, and project intent as documented in the Connection Impact Assessment application form or equivalent for the appropriate grid connection authority. Enter the project total maximum continuous output of the solar photovoltaic system expressed in kilowatt </t>
    </r>
    <r>
      <rPr>
        <b/>
        <sz val="11"/>
        <rFont val="Arial"/>
        <family val="2"/>
      </rPr>
      <t>(kW-DC for Micro Generation or kW-AC for Small to Medium Generation)</t>
    </r>
    <r>
      <rPr>
        <sz val="11"/>
        <rFont val="Arial"/>
        <family val="2"/>
      </rPr>
      <t>. Enter the estimated project costs. The 'Estimated Participant Incentive Amount' will be displayed at the bottom of the worksheet. Enter into the table the load displacement generation facility's schedule of the forecasted maximum generation output (as a function of loading of the facility) as would be documented in Connection Impact Assessment application form (applicable to small to medium generation only), Appendix C, Load Displacement Figures.
It is mandatory that the filled-in worksheet is uploaded in the Retrofit application portal at the Measure section and/or at the Facility section. Please note only one document can be uploaded at the Measure section but multiple documents can be uploaded at the Facility section. For Pre-project application submission a copy of the preliminary project quote listing eligible Project costs is to be uploaded.
Post-Project Application review will require additional support documentation to be uploaded, such as an updated Worksheet (where there are changes between the Pre-Project Application and Post-Project Application), a copy of the Connection Impact Assessment form (or equivalent for Micro Generation Projects), the as-built single line diagram (or an invoice or photograph of the nameplate for Micro Generation Projects as detailed below), copies of paid Project cost invoices and a signed letter or equivalent confirming that the Project has approval to connect and is not net-metering from the appropriate grid connection authority.
Disclaimer: This worksheet made available by the IESO to Participants and Applicant Representatives under the Retrofit Program is for informational purposes only and intended to serve as a tool to aid with the calculation of estimated Participant Incentive and savings values, which may differ from the actual values that are calculated within the Retrofit Portal. This worksheet and any values that are calculated using this worksheet, including any automatically-populated values, are not intended to be final or binding on the IESO and are subject to the terms and conditions of the applicable Program Requirements and form of Participant Agreement. In the event and to the extent of any conflict or inconsistency between the values calculated using this worksheet and those calculated within the Retrofit Portal, the values in the Retrofit Portal will prevail. The IESO makes no guarantees, representations or warranties, express or implied, with respect to the accuracy, reliability, sufficiency, or completeness of this worksheet, including any results that may be obtained as a result of the use of the information provided herein, and expressly disclaims any and all liability associated therewith (whether arising under contract, common-law or equitable principles) and any express or implied warranties related to the use of this worksheet or its suitability for any particular purpose. The IESO shall not be held liable for any claims, actions, causes of action, demands, judgments, losses or damages whatsoever (including any direct, indirect, consequential, ‘lost profit’ damages or other damages), and any legal costs or other expenses arising out of or resulting from any inaccuracies, errors or omissions, use, misuse or reliance on the worksheet, whether in whole or in part. For greater certainty, this worksheet does not constitute ‘advice’ that should be relied upon. Participants and Applicant Representatives are encouraged to obtain their own independent business, technical and legal advice prior to submitting an Application to the Retrofit Program.</t>
    </r>
  </si>
  <si>
    <t>Mandatory Solar Photovoltaic (PV) Distributed Energy Resource (DER)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</si>
</sst>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Red]\-&quot;$&quot;#,##0.00"/>
    <numFmt numFmtId="164" formatCode="_(&quot;$&quot;* #,##0.00_);_(&quot;$&quot;* \(#,##0.00\);_(&quot;$&quot;* &quot;-&quot;??_);_(@_)"/>
    <numFmt numFmtId="165" formatCode="_(* #,##0.00_);_(* \(#,##0.00\);_(* &quot;-&quot;??_);_(@_)"/>
    <numFmt numFmtId="166" formatCode="&quot;$&quot;#,##0.00"/>
    <numFmt numFmtId="167" formatCode="0.0"/>
    <numFmt numFmtId="168" formatCode="0.0_);\(0.0\)"/>
    <numFmt numFmtId="169" formatCode="_(* #,##0.0_);_(* \(#,##0.0\);_(* &quot;-&quot;??_);_(@_)"/>
    <numFmt numFmtId="170" formatCode="&quot;$&quot;#,##0"/>
    <numFmt numFmtId="171" formatCode="#,##0.0"/>
    <numFmt numFmtId="172" formatCode="#,##0.0000"/>
    <numFmt numFmtId="173" formatCode="_(* #,##0_);_(* \(#,##0\);_(* &quot;-&quot;??_);_(@_)"/>
  </numFmts>
  <fonts count="43" x14ac:knownFonts="1">
    <font>
      <sz val="10"/>
      <name val="Verdana"/>
    </font>
    <font>
      <sz val="11"/>
      <color theme="1"/>
      <name val="Calibri"/>
      <family val="2"/>
      <scheme val="minor"/>
    </font>
    <font>
      <sz val="8"/>
      <name val="Verdana"/>
      <family val="2"/>
    </font>
    <font>
      <b/>
      <sz val="10"/>
      <name val="Arial"/>
      <family val="2"/>
    </font>
    <font>
      <u/>
      <sz val="10"/>
      <color indexed="12"/>
      <name val="Arial"/>
      <family val="2"/>
    </font>
    <font>
      <sz val="9"/>
      <name val="Arial"/>
      <family val="2"/>
    </font>
    <font>
      <sz val="10"/>
      <name val="Verdana"/>
      <family val="2"/>
    </font>
    <font>
      <sz val="12"/>
      <name val="Arial"/>
      <family val="2"/>
    </font>
    <font>
      <b/>
      <sz val="12"/>
      <name val="Arial"/>
      <family val="2"/>
    </font>
    <font>
      <sz val="14"/>
      <color rgb="FFFF0000"/>
      <name val="Verdana"/>
      <family val="2"/>
    </font>
    <font>
      <b/>
      <sz val="14"/>
      <color rgb="FFFF0000"/>
      <name val="Verdana"/>
      <family val="2"/>
    </font>
    <font>
      <sz val="10"/>
      <name val="Verdana"/>
      <family val="2"/>
    </font>
    <font>
      <sz val="11"/>
      <name val="Arial"/>
      <family val="2"/>
    </font>
    <font>
      <sz val="10"/>
      <name val="Arial"/>
      <family val="2"/>
    </font>
    <font>
      <b/>
      <sz val="11"/>
      <name val="Arial"/>
      <family val="2"/>
    </font>
    <font>
      <b/>
      <sz val="10"/>
      <name val="Verdana"/>
      <family val="2"/>
    </font>
    <font>
      <sz val="10"/>
      <name val="Verdana"/>
      <family val="2"/>
    </font>
    <font>
      <b/>
      <sz val="9"/>
      <name val="Arial"/>
      <family val="2"/>
    </font>
    <font>
      <b/>
      <sz val="9"/>
      <color theme="0"/>
      <name val="Arial"/>
      <family val="2"/>
    </font>
    <font>
      <b/>
      <sz val="11"/>
      <color theme="0"/>
      <name val="Arial"/>
      <family val="2"/>
    </font>
    <font>
      <sz val="20"/>
      <color theme="0" tint="-0.34998626667073579"/>
      <name val="Helvetica"/>
    </font>
    <font>
      <sz val="11"/>
      <color theme="0"/>
      <name val="Arial"/>
      <family val="2"/>
    </font>
    <font>
      <sz val="14"/>
      <name val="Arial"/>
      <family val="2"/>
    </font>
    <font>
      <sz val="18"/>
      <name val="Arial"/>
      <family val="2"/>
    </font>
    <font>
      <sz val="10"/>
      <color rgb="FF2E813E"/>
      <name val="Verdana"/>
      <family val="2"/>
    </font>
    <font>
      <u/>
      <sz val="11"/>
      <color theme="10"/>
      <name val="Calibri"/>
      <family val="2"/>
      <scheme val="minor"/>
    </font>
    <font>
      <sz val="10"/>
      <name val="Tahoma"/>
      <family val="2"/>
    </font>
    <font>
      <sz val="10"/>
      <color rgb="FF000000"/>
      <name val="Arial"/>
      <family val="2"/>
    </font>
    <font>
      <strike/>
      <sz val="10"/>
      <name val="Arial"/>
      <family val="2"/>
    </font>
    <font>
      <sz val="14"/>
      <name val="Verdana"/>
      <family val="2"/>
    </font>
    <font>
      <sz val="10"/>
      <color theme="1"/>
      <name val="Calibri"/>
      <family val="2"/>
      <scheme val="minor"/>
    </font>
    <font>
      <b/>
      <sz val="10"/>
      <color theme="1"/>
      <name val="Tahoma"/>
      <family val="2"/>
    </font>
    <font>
      <b/>
      <sz val="10"/>
      <color theme="0"/>
      <name val="Tahoma"/>
      <family val="2"/>
    </font>
    <font>
      <sz val="10"/>
      <color theme="0"/>
      <name val="Tahoma"/>
      <family val="2"/>
    </font>
    <font>
      <sz val="13"/>
      <name val="Arial"/>
      <family val="2"/>
    </font>
    <font>
      <b/>
      <sz val="13"/>
      <name val="Arial"/>
      <family val="2"/>
    </font>
    <font>
      <sz val="13"/>
      <name val="Verdana"/>
      <family val="2"/>
    </font>
    <font>
      <sz val="15"/>
      <name val="Arial"/>
      <family val="2"/>
    </font>
    <font>
      <sz val="20"/>
      <name val="Helvetica"/>
    </font>
    <font>
      <b/>
      <u/>
      <sz val="11"/>
      <name val="Arial"/>
      <family val="2"/>
    </font>
    <font>
      <b/>
      <u/>
      <sz val="13"/>
      <name val="Arial"/>
      <family val="2"/>
    </font>
    <font>
      <b/>
      <sz val="28"/>
      <name val="Tahoma"/>
      <family val="2"/>
    </font>
    <font>
      <b/>
      <sz val="10"/>
      <name val="Aptos Narrow"/>
      <family val="2"/>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rgb="FF003366"/>
        <bgColor rgb="FF000000"/>
      </patternFill>
    </fill>
    <fill>
      <patternFill patternType="solid">
        <fgColor theme="7"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ck">
        <color indexed="64"/>
      </right>
      <top style="medium">
        <color indexed="64"/>
      </top>
      <bottom style="medium">
        <color indexed="64"/>
      </bottom>
      <diagonal/>
    </border>
    <border>
      <left/>
      <right style="thin">
        <color indexed="64"/>
      </right>
      <top/>
      <bottom/>
      <diagonal/>
    </border>
    <border>
      <left style="thick">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0" fontId="4" fillId="0" borderId="0" applyNumberFormat="0" applyFill="0" applyBorder="0" applyAlignment="0" applyProtection="0">
      <alignment vertical="top"/>
      <protection locked="0"/>
    </xf>
    <xf numFmtId="0" fontId="6" fillId="0" borderId="0"/>
    <xf numFmtId="164" fontId="6" fillId="0" borderId="0" applyFont="0" applyFill="0" applyBorder="0" applyAlignment="0" applyProtection="0"/>
    <xf numFmtId="165" fontId="11" fillId="0" borderId="0" applyFont="0" applyFill="0" applyBorder="0" applyAlignment="0" applyProtection="0"/>
    <xf numFmtId="164" fontId="16" fillId="0" borderId="0" applyFont="0" applyFill="0" applyBorder="0" applyAlignment="0" applyProtection="0"/>
    <xf numFmtId="0" fontId="1" fillId="0" borderId="0"/>
    <xf numFmtId="9" fontId="1" fillId="0" borderId="0" applyFont="0" applyFill="0" applyBorder="0" applyAlignment="0" applyProtection="0"/>
    <xf numFmtId="0" fontId="25" fillId="0" borderId="0" applyNumberFormat="0" applyFill="0" applyBorder="0" applyAlignment="0" applyProtection="0"/>
  </cellStyleXfs>
  <cellXfs count="123">
    <xf numFmtId="0" fontId="0" fillId="0" borderId="0" xfId="0"/>
    <xf numFmtId="0" fontId="0" fillId="0" borderId="0" xfId="0" applyAlignment="1">
      <alignment vertical="center"/>
    </xf>
    <xf numFmtId="0" fontId="9" fillId="0" borderId="0" xfId="0" applyFont="1"/>
    <xf numFmtId="0" fontId="6" fillId="0" borderId="0" xfId="0" applyFont="1"/>
    <xf numFmtId="168" fontId="6" fillId="2" borderId="0" xfId="0" applyNumberFormat="1" applyFont="1" applyFill="1"/>
    <xf numFmtId="167" fontId="6" fillId="2" borderId="0" xfId="0" applyNumberFormat="1" applyFont="1" applyFill="1"/>
    <xf numFmtId="1" fontId="6" fillId="2" borderId="0" xfId="0" applyNumberFormat="1" applyFont="1" applyFill="1"/>
    <xf numFmtId="0" fontId="6" fillId="2" borderId="0" xfId="2" applyFill="1"/>
    <xf numFmtId="0" fontId="6" fillId="0" borderId="0" xfId="2"/>
    <xf numFmtId="15" fontId="6" fillId="0" borderId="0" xfId="2" applyNumberFormat="1"/>
    <xf numFmtId="169" fontId="6" fillId="0" borderId="0" xfId="4" applyNumberFormat="1" applyFont="1"/>
    <xf numFmtId="0" fontId="0" fillId="0" borderId="0" xfId="0" applyAlignment="1">
      <alignment horizontal="center" vertical="center"/>
    </xf>
    <xf numFmtId="166" fontId="14" fillId="0" borderId="1" xfId="0" applyNumberFormat="1" applyFont="1" applyBorder="1" applyAlignment="1">
      <alignment horizontal="center" vertical="center" wrapText="1"/>
    </xf>
    <xf numFmtId="0" fontId="12" fillId="0" borderId="0" xfId="0" applyFont="1" applyAlignment="1">
      <alignment horizontal="center" vertical="center"/>
    </xf>
    <xf numFmtId="164" fontId="12" fillId="0" borderId="7" xfId="3" applyFont="1" applyBorder="1" applyAlignment="1" applyProtection="1">
      <alignment horizontal="center" vertical="center"/>
    </xf>
    <xf numFmtId="164" fontId="14" fillId="0" borderId="7" xfId="0" applyNumberFormat="1" applyFont="1" applyBorder="1" applyAlignment="1">
      <alignment horizontal="center" vertical="center"/>
    </xf>
    <xf numFmtId="164" fontId="12" fillId="0" borderId="7" xfId="5" applyFont="1" applyBorder="1" applyAlignment="1" applyProtection="1">
      <alignment horizontal="center" vertical="center"/>
    </xf>
    <xf numFmtId="164" fontId="7" fillId="4" borderId="7" xfId="5"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0" fillId="0" borderId="0" xfId="0" applyProtection="1">
      <protection locked="0"/>
    </xf>
    <xf numFmtId="8" fontId="23" fillId="0" borderId="1" xfId="0" applyNumberFormat="1" applyFont="1" applyBorder="1" applyAlignment="1">
      <alignment horizontal="center" vertical="center" wrapText="1"/>
    </xf>
    <xf numFmtId="0" fontId="18" fillId="3" borderId="0" xfId="0" applyFont="1" applyFill="1" applyAlignment="1">
      <alignment horizontal="right" vertical="center" wrapText="1"/>
    </xf>
    <xf numFmtId="0" fontId="18" fillId="3" borderId="10" xfId="0" applyFont="1" applyFill="1" applyBorder="1" applyAlignment="1">
      <alignment horizontal="center" vertical="center" wrapText="1"/>
    </xf>
    <xf numFmtId="0" fontId="19" fillId="3" borderId="4" xfId="0" applyFont="1" applyFill="1" applyBorder="1" applyAlignment="1">
      <alignment horizontal="right" vertical="center" wrapText="1"/>
    </xf>
    <xf numFmtId="0" fontId="4" fillId="0" borderId="0" xfId="1" applyFill="1" applyBorder="1" applyAlignment="1" applyProtection="1">
      <alignment horizontal="left" vertical="center" wrapText="1"/>
    </xf>
    <xf numFmtId="0" fontId="4" fillId="0" borderId="3" xfId="1" applyFill="1" applyBorder="1" applyAlignment="1" applyProtection="1">
      <alignment horizontal="left" vertical="center" wrapText="1"/>
    </xf>
    <xf numFmtId="0" fontId="8"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horizontal="right" vertical="center"/>
    </xf>
    <xf numFmtId="0" fontId="3" fillId="0" borderId="1" xfId="0" applyFont="1" applyBorder="1" applyAlignment="1">
      <alignment horizontal="center" vertical="center" wrapText="1"/>
    </xf>
    <xf numFmtId="164" fontId="8" fillId="0" borderId="7" xfId="5" applyFont="1" applyBorder="1" applyAlignment="1" applyProtection="1">
      <alignment horizontal="center" vertical="center"/>
    </xf>
    <xf numFmtId="0" fontId="3" fillId="0" borderId="13" xfId="0" applyFont="1" applyBorder="1" applyAlignment="1">
      <alignment horizontal="center" vertical="center" wrapText="1"/>
    </xf>
    <xf numFmtId="170" fontId="23" fillId="0" borderId="1" xfId="0" applyNumberFormat="1" applyFont="1" applyBorder="1" applyAlignment="1">
      <alignment horizontal="center" vertical="center" wrapText="1"/>
    </xf>
    <xf numFmtId="172" fontId="26" fillId="0" borderId="7" xfId="6" applyNumberFormat="1" applyFont="1" applyBorder="1" applyAlignment="1">
      <alignment vertical="center" wrapText="1"/>
    </xf>
    <xf numFmtId="0" fontId="26" fillId="0" borderId="7" xfId="6" applyFont="1" applyBorder="1" applyAlignment="1">
      <alignment vertical="center"/>
    </xf>
    <xf numFmtId="3" fontId="26" fillId="0" borderId="7" xfId="6" applyNumberFormat="1" applyFont="1" applyBorder="1" applyAlignment="1">
      <alignment vertical="center" wrapText="1"/>
    </xf>
    <xf numFmtId="0" fontId="30" fillId="0" borderId="0" xfId="0" applyFont="1"/>
    <xf numFmtId="0" fontId="32" fillId="5" borderId="7" xfId="6" applyFont="1" applyFill="1" applyBorder="1" applyAlignment="1">
      <alignment vertical="center"/>
    </xf>
    <xf numFmtId="0" fontId="33" fillId="5" borderId="7" xfId="6" applyFont="1" applyFill="1" applyBorder="1" applyAlignment="1">
      <alignment vertical="top"/>
    </xf>
    <xf numFmtId="0" fontId="13" fillId="4" borderId="0" xfId="0" applyFont="1" applyFill="1" applyAlignment="1" applyProtection="1">
      <alignment horizontal="left" vertical="center"/>
      <protection locked="0"/>
    </xf>
    <xf numFmtId="0" fontId="13" fillId="0" borderId="0" xfId="0" applyFont="1" applyAlignment="1" applyProtection="1">
      <alignment horizontal="left" vertical="center"/>
      <protection locked="0"/>
    </xf>
    <xf numFmtId="0" fontId="22" fillId="0" borderId="7" xfId="0" applyFont="1" applyBorder="1" applyAlignment="1">
      <alignment horizontal="left" vertical="top" wrapText="1"/>
    </xf>
    <xf numFmtId="0" fontId="37" fillId="4" borderId="4" xfId="0" applyFont="1" applyFill="1" applyBorder="1" applyAlignment="1" applyProtection="1">
      <alignment horizontal="center" vertical="center" wrapText="1"/>
      <protection locked="0"/>
    </xf>
    <xf numFmtId="3" fontId="37" fillId="4" borderId="1" xfId="0" applyNumberFormat="1" applyFont="1" applyFill="1" applyBorder="1" applyAlignment="1" applyProtection="1">
      <alignment horizontal="center" vertical="center" wrapText="1"/>
      <protection locked="0"/>
    </xf>
    <xf numFmtId="171" fontId="37" fillId="2" borderId="1" xfId="0" applyNumberFormat="1" applyFont="1" applyFill="1" applyBorder="1" applyAlignment="1" applyProtection="1">
      <alignment horizontal="center" vertical="center" wrapText="1"/>
      <protection locked="0"/>
    </xf>
    <xf numFmtId="3" fontId="22" fillId="0" borderId="7" xfId="0" applyNumberFormat="1" applyFont="1" applyBorder="1" applyAlignment="1" applyProtection="1">
      <alignment horizontal="left" vertical="center" wrapText="1"/>
      <protection locked="0"/>
    </xf>
    <xf numFmtId="171" fontId="22" fillId="0" borderId="7" xfId="0" applyNumberFormat="1" applyFont="1" applyBorder="1" applyAlignment="1" applyProtection="1">
      <alignment horizontal="left" vertical="center" wrapText="1"/>
      <protection locked="0"/>
    </xf>
    <xf numFmtId="8" fontId="22" fillId="0" borderId="7" xfId="0" applyNumberFormat="1" applyFont="1" applyBorder="1" applyAlignment="1">
      <alignment horizontal="left" vertical="center" wrapText="1"/>
    </xf>
    <xf numFmtId="170" fontId="22" fillId="0" borderId="17" xfId="0" applyNumberFormat="1" applyFont="1" applyBorder="1" applyAlignment="1">
      <alignment horizontal="left" vertical="center" wrapText="1"/>
    </xf>
    <xf numFmtId="0" fontId="13" fillId="0" borderId="1" xfId="0" applyFont="1" applyBorder="1" applyAlignment="1">
      <alignment horizontal="center" vertical="center" wrapText="1"/>
    </xf>
    <xf numFmtId="0" fontId="5" fillId="0" borderId="3" xfId="0" applyFont="1" applyBorder="1" applyAlignment="1">
      <alignment horizontal="center" vertical="center" wrapText="1"/>
    </xf>
    <xf numFmtId="8" fontId="5" fillId="0" borderId="3" xfId="0" applyNumberFormat="1" applyFont="1" applyBorder="1" applyAlignment="1">
      <alignment horizontal="center" vertical="center" wrapText="1"/>
    </xf>
    <xf numFmtId="166" fontId="5" fillId="0" borderId="3" xfId="0" applyNumberFormat="1" applyFont="1" applyBorder="1" applyAlignment="1">
      <alignment horizontal="center" vertical="center"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2" fontId="0" fillId="0" borderId="0" xfId="0" applyNumberFormat="1" applyAlignment="1">
      <alignment vertical="center"/>
    </xf>
    <xf numFmtId="0" fontId="23" fillId="0" borderId="0" xfId="0" applyFont="1" applyAlignment="1">
      <alignment horizontal="center" vertical="center" wrapText="1"/>
    </xf>
    <xf numFmtId="3" fontId="23" fillId="0" borderId="0" xfId="0" applyNumberFormat="1" applyFont="1" applyAlignment="1">
      <alignment horizontal="center" vertical="center" wrapText="1"/>
    </xf>
    <xf numFmtId="171" fontId="23" fillId="0" borderId="0" xfId="0" applyNumberFormat="1" applyFont="1" applyAlignment="1">
      <alignment horizontal="center" vertical="center" wrapText="1"/>
    </xf>
    <xf numFmtId="8" fontId="23" fillId="0" borderId="0" xfId="0" applyNumberFormat="1" applyFont="1" applyAlignment="1">
      <alignment horizontal="center" vertical="center" wrapText="1"/>
    </xf>
    <xf numFmtId="170" fontId="23" fillId="0" borderId="0" xfId="0" applyNumberFormat="1" applyFont="1" applyAlignment="1">
      <alignment horizontal="center" vertical="center" wrapText="1"/>
    </xf>
    <xf numFmtId="0" fontId="17" fillId="0" borderId="0" xfId="0" applyFont="1" applyAlignment="1">
      <alignment horizontal="center"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8"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3" fillId="0" borderId="0" xfId="0" applyFont="1" applyAlignment="1">
      <alignment horizontal="center" vertical="center" wrapText="1"/>
    </xf>
    <xf numFmtId="0" fontId="31" fillId="6" borderId="7" xfId="0" applyFont="1" applyFill="1" applyBorder="1" applyAlignment="1">
      <alignment horizontal="center"/>
    </xf>
    <xf numFmtId="0" fontId="22" fillId="0" borderId="7" xfId="0" applyFont="1" applyBorder="1" applyAlignment="1">
      <alignment horizontal="left" vertical="top" wrapText="1"/>
    </xf>
    <xf numFmtId="0" fontId="29" fillId="0" borderId="7" xfId="0" applyFont="1" applyBorder="1"/>
    <xf numFmtId="0" fontId="13" fillId="4" borderId="6" xfId="0" applyFont="1" applyFill="1" applyBorder="1" applyAlignment="1" applyProtection="1">
      <alignment horizontal="left" vertical="center"/>
      <protection locked="0"/>
    </xf>
    <xf numFmtId="0" fontId="1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5" fillId="4" borderId="4"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173" fontId="22" fillId="2" borderId="7" xfId="4" applyNumberFormat="1" applyFont="1" applyFill="1" applyBorder="1" applyAlignment="1">
      <alignment horizontal="left" wrapText="1"/>
    </xf>
    <xf numFmtId="165" fontId="22" fillId="2" borderId="18" xfId="4" applyFont="1" applyFill="1" applyBorder="1" applyAlignment="1">
      <alignment horizontal="left" wrapText="1"/>
    </xf>
    <xf numFmtId="0" fontId="29" fillId="4" borderId="20" xfId="0" applyFont="1" applyFill="1" applyBorder="1" applyAlignment="1" applyProtection="1">
      <alignment horizontal="center"/>
      <protection locked="0"/>
    </xf>
    <xf numFmtId="0" fontId="29" fillId="4" borderId="21" xfId="0" applyFont="1" applyFill="1" applyBorder="1" applyAlignment="1" applyProtection="1">
      <alignment horizontal="center"/>
      <protection locked="0"/>
    </xf>
    <xf numFmtId="0" fontId="29" fillId="4" borderId="22" xfId="0" applyFont="1" applyFill="1" applyBorder="1" applyAlignment="1" applyProtection="1">
      <alignment horizontal="center"/>
      <protection locked="0"/>
    </xf>
    <xf numFmtId="0" fontId="29" fillId="4" borderId="7" xfId="0" applyFont="1" applyFill="1" applyBorder="1" applyAlignment="1" applyProtection="1">
      <alignment horizontal="center"/>
      <protection locked="0"/>
    </xf>
    <xf numFmtId="0" fontId="38" fillId="0" borderId="0" xfId="0" applyFont="1" applyAlignment="1">
      <alignment horizontal="left" vertical="center" wrapText="1"/>
    </xf>
    <xf numFmtId="0" fontId="20" fillId="0" borderId="0" xfId="0" applyFont="1" applyAlignment="1">
      <alignment horizontal="left" vertical="center" wrapText="1"/>
    </xf>
    <xf numFmtId="0" fontId="12" fillId="0" borderId="0" xfId="0" applyFont="1" applyAlignment="1">
      <alignment horizontal="left" vertical="top" wrapText="1"/>
    </xf>
    <xf numFmtId="0" fontId="6" fillId="0" borderId="0" xfId="0" applyFont="1" applyAlignment="1">
      <alignment horizontal="left" vertical="top" wrapText="1"/>
    </xf>
    <xf numFmtId="0" fontId="34" fillId="0" borderId="4" xfId="0" applyFont="1" applyBorder="1" applyAlignment="1">
      <alignment horizontal="left" vertical="center" wrapText="1"/>
    </xf>
    <xf numFmtId="0" fontId="34" fillId="0" borderId="2" xfId="0" applyFont="1" applyBorder="1" applyAlignment="1">
      <alignment horizontal="left" vertical="center" wrapText="1"/>
    </xf>
    <xf numFmtId="0" fontId="34" fillId="0" borderId="5" xfId="0" applyFont="1" applyBorder="1" applyAlignment="1">
      <alignment horizontal="left"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4" fillId="0" borderId="8" xfId="0" applyFont="1" applyBorder="1" applyAlignment="1">
      <alignment horizontal="left" vertical="top" wrapText="1"/>
    </xf>
    <xf numFmtId="0" fontId="36" fillId="0" borderId="14" xfId="0" applyFont="1" applyBorder="1" applyAlignment="1">
      <alignment horizontal="left" vertical="top" wrapText="1"/>
    </xf>
    <xf numFmtId="0" fontId="36" fillId="0" borderId="14" xfId="0" applyFont="1" applyBorder="1" applyAlignment="1">
      <alignment wrapText="1"/>
    </xf>
    <xf numFmtId="0" fontId="36" fillId="0" borderId="9" xfId="0" applyFont="1" applyBorder="1" applyAlignment="1">
      <alignment wrapText="1"/>
    </xf>
    <xf numFmtId="0" fontId="22" fillId="0" borderId="17"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41" fillId="0" borderId="4" xfId="0" applyFont="1" applyBorder="1" applyAlignment="1">
      <alignment horizontal="left" vertical="center" wrapText="1"/>
    </xf>
    <xf numFmtId="0" fontId="41" fillId="0" borderId="2" xfId="0" applyFont="1" applyBorder="1" applyAlignment="1">
      <alignment horizontal="left" vertical="center" wrapText="1"/>
    </xf>
    <xf numFmtId="0" fontId="41" fillId="0" borderId="5" xfId="0" applyFont="1" applyBorder="1" applyAlignment="1">
      <alignment horizontal="left" vertical="center" wrapText="1"/>
    </xf>
    <xf numFmtId="0" fontId="12"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7" xfId="0" applyFont="1" applyBorder="1" applyAlignment="1">
      <alignment horizontal="right" vertical="center" wrapText="1"/>
    </xf>
    <xf numFmtId="0" fontId="15" fillId="0" borderId="7" xfId="0" applyFont="1" applyBorder="1" applyAlignment="1">
      <alignment horizontal="right" vertical="center" wrapText="1"/>
    </xf>
    <xf numFmtId="0" fontId="21" fillId="3" borderId="0" xfId="0" applyFont="1" applyFill="1" applyAlignment="1">
      <alignment horizontal="left" vertical="center"/>
    </xf>
    <xf numFmtId="0" fontId="21" fillId="3" borderId="12" xfId="0" applyFont="1" applyFill="1" applyBorder="1" applyAlignment="1">
      <alignment horizontal="left" vertical="center"/>
    </xf>
    <xf numFmtId="0" fontId="12" fillId="0" borderId="0" xfId="0" applyFont="1" applyAlignment="1">
      <alignment horizontal="left" vertical="center"/>
    </xf>
    <xf numFmtId="0" fontId="7" fillId="0" borderId="6" xfId="0" applyFont="1" applyBorder="1" applyAlignment="1">
      <alignment horizontal="left" vertical="center" wrapText="1"/>
    </xf>
    <xf numFmtId="0" fontId="0" fillId="0" borderId="6" xfId="0" applyBorder="1" applyAlignment="1">
      <alignment vertical="center" wrapText="1"/>
    </xf>
  </cellXfs>
  <cellStyles count="9">
    <cellStyle name="Comma" xfId="4" builtinId="3"/>
    <cellStyle name="Currency" xfId="5" builtinId="4"/>
    <cellStyle name="Currency 2" xfId="3" xr:uid="{00000000-0005-0000-0000-000002000000}"/>
    <cellStyle name="Hyperlink" xfId="1" builtinId="8"/>
    <cellStyle name="Hyperlink 2" xfId="8" xr:uid="{B941DC92-3049-4799-AD47-E625563DF3C7}"/>
    <cellStyle name="Normal" xfId="0" builtinId="0"/>
    <cellStyle name="Normal 2" xfId="2" xr:uid="{00000000-0005-0000-0000-000005000000}"/>
    <cellStyle name="Normal 3" xfId="6" xr:uid="{17D826F4-B263-4E67-9F30-EFD26024223D}"/>
    <cellStyle name="Percent 2" xfId="7" xr:uid="{11AF39A0-9578-40D1-A516-3BEB0AC6DB3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308882</xdr:colOff>
      <xdr:row>0</xdr:row>
      <xdr:rowOff>157843</xdr:rowOff>
    </xdr:from>
    <xdr:to>
      <xdr:col>0</xdr:col>
      <xdr:colOff>2053416</xdr:colOff>
      <xdr:row>1</xdr:row>
      <xdr:rowOff>82118</xdr:rowOff>
    </xdr:to>
    <xdr:pic>
      <xdr:nvPicPr>
        <xdr:cNvPr id="5" name="Picture 4" title="Save on Energy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308882" y="157843"/>
          <a:ext cx="1744534" cy="822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64"/>
  <sheetViews>
    <sheetView showGridLines="0" tabSelected="1" showWhiteSpace="0" topLeftCell="A3" zoomScale="80" zoomScaleNormal="80" zoomScaleSheetLayoutView="70" zoomScalePageLayoutView="70" workbookViewId="0">
      <selection activeCell="D6" sqref="D6"/>
    </sheetView>
  </sheetViews>
  <sheetFormatPr defaultColWidth="0" defaultRowHeight="12.75" zeroHeight="1" x14ac:dyDescent="0.2"/>
  <cols>
    <col min="1" max="1" width="44" style="1" customWidth="1"/>
    <col min="2" max="2" width="21.625" style="11" customWidth="1"/>
    <col min="3" max="3" width="18.25" style="1" customWidth="1"/>
    <col min="4" max="4" width="37.625" style="1" customWidth="1"/>
    <col min="5" max="5" width="19.25" style="1" customWidth="1"/>
    <col min="6" max="6" width="19.875" style="1" customWidth="1"/>
    <col min="7" max="7" width="15.375" style="1" customWidth="1"/>
    <col min="8" max="8" width="20.75" style="1" customWidth="1"/>
    <col min="9" max="9" width="8.75" style="1" customWidth="1"/>
    <col min="10" max="16384" width="9" style="1" hidden="1"/>
  </cols>
  <sheetData>
    <row r="1" spans="1:9" ht="70.5" customHeight="1" thickBot="1" x14ac:dyDescent="0.25">
      <c r="B1" s="111" t="s">
        <v>94</v>
      </c>
      <c r="C1" s="112"/>
      <c r="D1" s="112"/>
      <c r="E1" s="112"/>
      <c r="F1" s="112"/>
      <c r="G1" s="112"/>
      <c r="H1" s="113"/>
    </row>
    <row r="2" spans="1:9" ht="65.25" customHeight="1" x14ac:dyDescent="0.2">
      <c r="A2" s="90" t="s">
        <v>87</v>
      </c>
      <c r="B2" s="91"/>
      <c r="C2" s="91"/>
      <c r="D2" s="91"/>
      <c r="E2" s="91"/>
      <c r="F2" s="91"/>
      <c r="G2" s="91"/>
      <c r="H2" s="91"/>
    </row>
    <row r="3" spans="1:9" ht="409.6" customHeight="1" thickBot="1" x14ac:dyDescent="0.25">
      <c r="A3" s="92" t="s">
        <v>93</v>
      </c>
      <c r="B3" s="93"/>
      <c r="C3" s="93"/>
      <c r="D3" s="93"/>
      <c r="E3" s="93"/>
      <c r="F3" s="93"/>
      <c r="G3" s="93"/>
      <c r="H3" s="93"/>
    </row>
    <row r="4" spans="1:9" ht="59.25" customHeight="1" thickBot="1" x14ac:dyDescent="0.25">
      <c r="A4" s="56"/>
      <c r="B4" s="56"/>
      <c r="C4" s="57"/>
      <c r="D4" s="53"/>
      <c r="E4" s="52" t="s">
        <v>89</v>
      </c>
      <c r="F4" s="52" t="s">
        <v>88</v>
      </c>
      <c r="G4" s="54"/>
      <c r="H4" s="55"/>
    </row>
    <row r="5" spans="1:9" ht="101.45" customHeight="1" thickBot="1" x14ac:dyDescent="0.25">
      <c r="A5" s="99" t="s">
        <v>0</v>
      </c>
      <c r="B5" s="100"/>
      <c r="C5" s="101"/>
      <c r="D5" s="34" t="s">
        <v>1</v>
      </c>
      <c r="E5" s="32" t="s">
        <v>2</v>
      </c>
      <c r="F5" s="32" t="s">
        <v>84</v>
      </c>
      <c r="G5" s="32" t="s">
        <v>3</v>
      </c>
      <c r="H5" s="32" t="s">
        <v>74</v>
      </c>
    </row>
    <row r="6" spans="1:9" ht="278.25" customHeight="1" thickBot="1" x14ac:dyDescent="0.25">
      <c r="A6" s="76" t="s">
        <v>92</v>
      </c>
      <c r="B6" s="77"/>
      <c r="C6" s="78"/>
      <c r="D6" s="45"/>
      <c r="E6" s="46" t="s">
        <v>90</v>
      </c>
      <c r="F6" s="47"/>
      <c r="G6" s="20" t="s">
        <v>78</v>
      </c>
      <c r="H6" s="35">
        <f>IF((F6*100&gt;1000000), 1000000,F6*1000)</f>
        <v>0</v>
      </c>
    </row>
    <row r="7" spans="1:9" ht="262.5" customHeight="1" thickBot="1" x14ac:dyDescent="0.25">
      <c r="A7" s="76" t="s">
        <v>91</v>
      </c>
      <c r="B7" s="77"/>
      <c r="C7" s="78"/>
      <c r="D7" s="45"/>
      <c r="E7" s="46"/>
      <c r="F7" s="47"/>
      <c r="G7" s="20" t="s">
        <v>79</v>
      </c>
      <c r="H7" s="35">
        <f>IF((F7*860&gt;860000), 860000,F7*860)</f>
        <v>0</v>
      </c>
    </row>
    <row r="8" spans="1:9" ht="13.15" customHeight="1" thickBot="1" x14ac:dyDescent="0.25">
      <c r="A8" s="56"/>
      <c r="B8" s="56"/>
      <c r="C8" s="56"/>
      <c r="D8" s="59"/>
      <c r="E8" s="60"/>
      <c r="F8" s="61"/>
      <c r="G8" s="62"/>
      <c r="H8" s="63"/>
    </row>
    <row r="9" spans="1:9" ht="91.5" customHeight="1" thickBot="1" x14ac:dyDescent="0.25">
      <c r="A9" s="102" t="s">
        <v>83</v>
      </c>
      <c r="B9" s="103"/>
      <c r="C9" s="103"/>
      <c r="D9" s="104"/>
      <c r="E9" s="104"/>
      <c r="F9" s="104"/>
      <c r="G9" s="104"/>
      <c r="H9" s="105"/>
    </row>
    <row r="10" spans="1:9" ht="21.6" customHeight="1" thickBot="1" x14ac:dyDescent="0.3">
      <c r="A10" s="23" t="s">
        <v>70</v>
      </c>
      <c r="B10" s="86"/>
      <c r="C10" s="87"/>
      <c r="D10" s="88"/>
      <c r="E10" s="109" t="s">
        <v>73</v>
      </c>
      <c r="F10" s="109"/>
      <c r="G10" s="109"/>
      <c r="H10" s="110"/>
    </row>
    <row r="11" spans="1:9" ht="21.6" customHeight="1" thickBot="1" x14ac:dyDescent="0.3">
      <c r="A11" s="23" t="s">
        <v>71</v>
      </c>
      <c r="B11" s="89"/>
      <c r="C11" s="89"/>
      <c r="D11" s="89"/>
      <c r="E11" s="73" t="s">
        <v>81</v>
      </c>
      <c r="F11" s="73"/>
      <c r="G11" s="73"/>
      <c r="H11" s="106"/>
    </row>
    <row r="12" spans="1:9" ht="21.6" customHeight="1" thickBot="1" x14ac:dyDescent="0.3">
      <c r="A12" s="23" t="s">
        <v>72</v>
      </c>
      <c r="B12" s="89"/>
      <c r="C12" s="89"/>
      <c r="D12" s="89"/>
      <c r="E12" s="73" t="s">
        <v>82</v>
      </c>
      <c r="F12" s="73"/>
      <c r="G12" s="73"/>
      <c r="H12" s="106"/>
    </row>
    <row r="13" spans="1:9" ht="15" hidden="1" customHeight="1" thickBot="1" x14ac:dyDescent="0.3">
      <c r="A13" s="23" t="s">
        <v>68</v>
      </c>
      <c r="B13" s="73" t="str">
        <f>CONCATENATE(B11," ",B12)</f>
        <v xml:space="preserve"> </v>
      </c>
      <c r="C13" s="74"/>
      <c r="D13" s="44" t="s">
        <v>69</v>
      </c>
      <c r="E13" s="48"/>
      <c r="F13" s="49"/>
      <c r="G13" s="50"/>
      <c r="H13" s="51"/>
    </row>
    <row r="14" spans="1:9" ht="21.6" customHeight="1" thickBot="1" x14ac:dyDescent="0.3">
      <c r="A14" s="23" t="s">
        <v>60</v>
      </c>
      <c r="B14" s="84" t="str">
        <f>IFERROR(IF(F7=0,ROUND((INDEX(B60:G71,MATCH(B10,A60:A71,0),MATCH(B13,B59:G59,0))),0),ROUND((INDEX(B60:G71,MATCH(B10,A60:A71,0),MATCH(B13,B59:G59,0)))*$B$88,0)),"Please select location, orientation, and tilt angle")</f>
        <v>Please select location, orientation, and tilt angle</v>
      </c>
      <c r="C14" s="84"/>
      <c r="D14" s="84"/>
      <c r="E14" s="73" t="s">
        <v>76</v>
      </c>
      <c r="F14" s="73"/>
      <c r="G14" s="73"/>
      <c r="H14" s="106"/>
    </row>
    <row r="15" spans="1:9" ht="21.6" customHeight="1" thickBot="1" x14ac:dyDescent="0.3">
      <c r="A15" s="23" t="s">
        <v>61</v>
      </c>
      <c r="B15" s="85" t="str">
        <f>IFERROR(IF(F7=0,ROUND((INDEX(B75:G86,MATCH(B10,A75:A86,0),MATCH(B13,B74:G74,0))),2),ROUND((INDEX(B75:G86,MATCH(B10,A75:A86,0),MATCH(B13,B74:G74,0)))*$B$88,2)),"Please select location, orientation, and tilt angle")</f>
        <v>Please select location, orientation, and tilt angle</v>
      </c>
      <c r="C15" s="85"/>
      <c r="D15" s="85"/>
      <c r="E15" s="107" t="s">
        <v>76</v>
      </c>
      <c r="F15" s="107"/>
      <c r="G15" s="107"/>
      <c r="H15" s="108"/>
      <c r="I15" s="58"/>
    </row>
    <row r="16" spans="1:9" ht="18.600000000000001" customHeight="1" thickBot="1" x14ac:dyDescent="0.25">
      <c r="A16" s="56"/>
      <c r="B16" s="56"/>
      <c r="C16" s="56"/>
      <c r="D16" s="64"/>
      <c r="E16" s="65"/>
      <c r="F16" s="66"/>
      <c r="G16" s="67"/>
      <c r="H16" s="68"/>
    </row>
    <row r="17" spans="1:8" ht="25.5" customHeight="1" thickBot="1" x14ac:dyDescent="0.25">
      <c r="A17" s="94" t="s">
        <v>80</v>
      </c>
      <c r="B17" s="95"/>
      <c r="C17" s="95"/>
      <c r="D17" s="95"/>
      <c r="E17" s="95"/>
      <c r="F17" s="95"/>
      <c r="G17" s="95"/>
      <c r="H17" s="96"/>
    </row>
    <row r="18" spans="1:8" ht="29.25" customHeight="1" thickBot="1" x14ac:dyDescent="0.25">
      <c r="A18" s="21" t="s">
        <v>4</v>
      </c>
      <c r="B18" s="22" t="s">
        <v>5</v>
      </c>
      <c r="C18" s="97" t="s">
        <v>6</v>
      </c>
      <c r="D18" s="98"/>
      <c r="E18" s="97" t="s">
        <v>7</v>
      </c>
      <c r="F18" s="98"/>
      <c r="G18" s="97" t="s">
        <v>8</v>
      </c>
      <c r="H18" s="98"/>
    </row>
    <row r="19" spans="1:8" ht="42" customHeight="1" thickBot="1" x14ac:dyDescent="0.25">
      <c r="A19" s="23" t="s">
        <v>9</v>
      </c>
      <c r="B19" s="18"/>
      <c r="C19" s="82"/>
      <c r="D19" s="83"/>
      <c r="E19" s="82"/>
      <c r="F19" s="83"/>
      <c r="G19" s="82"/>
      <c r="H19" s="83"/>
    </row>
    <row r="20" spans="1:8" ht="51.75" customHeight="1" thickBot="1" x14ac:dyDescent="0.25">
      <c r="A20" s="23" t="s">
        <v>10</v>
      </c>
      <c r="B20" s="18"/>
      <c r="C20" s="82"/>
      <c r="D20" s="83"/>
      <c r="E20" s="82"/>
      <c r="F20" s="83"/>
      <c r="G20" s="82"/>
      <c r="H20" s="83"/>
    </row>
    <row r="21" spans="1:8" ht="21.75" customHeight="1" thickBot="1" x14ac:dyDescent="0.25">
      <c r="A21" s="69"/>
      <c r="B21" s="24"/>
      <c r="C21" s="25"/>
      <c r="D21" s="25"/>
      <c r="E21" s="25"/>
      <c r="F21" s="70"/>
      <c r="G21" s="70"/>
      <c r="H21" s="70"/>
    </row>
    <row r="22" spans="1:8" ht="30" customHeight="1" thickBot="1" x14ac:dyDescent="0.25">
      <c r="B22" s="71"/>
      <c r="C22" s="79" t="s">
        <v>11</v>
      </c>
      <c r="D22" s="80"/>
      <c r="E22" s="80"/>
      <c r="F22" s="80"/>
      <c r="G22" s="81"/>
      <c r="H22" s="12">
        <f xml:space="preserve"> H7+H6</f>
        <v>0</v>
      </c>
    </row>
    <row r="23" spans="1:8" ht="30" customHeight="1" x14ac:dyDescent="0.2">
      <c r="A23" s="26" t="s">
        <v>12</v>
      </c>
      <c r="B23" s="26"/>
      <c r="C23" s="26"/>
      <c r="D23" s="26"/>
      <c r="E23" s="26"/>
      <c r="F23" s="26"/>
      <c r="G23" s="26"/>
      <c r="H23" s="26"/>
    </row>
    <row r="24" spans="1:8" ht="36" customHeight="1" x14ac:dyDescent="0.2">
      <c r="A24" s="121" t="s">
        <v>75</v>
      </c>
      <c r="B24" s="122"/>
      <c r="C24" s="122"/>
      <c r="D24" s="122"/>
      <c r="E24" s="122"/>
      <c r="F24" s="122"/>
      <c r="G24" s="122"/>
      <c r="H24" s="122"/>
    </row>
    <row r="25" spans="1:8" ht="27" customHeight="1" x14ac:dyDescent="0.2">
      <c r="A25" s="114" t="s">
        <v>13</v>
      </c>
      <c r="B25" s="115"/>
      <c r="C25" s="115"/>
      <c r="D25" s="115"/>
      <c r="E25" s="115"/>
      <c r="F25" s="115"/>
      <c r="G25" s="115"/>
      <c r="H25" s="17"/>
    </row>
    <row r="26" spans="1:8" ht="24" customHeight="1" x14ac:dyDescent="0.2">
      <c r="A26" s="114" t="s">
        <v>14</v>
      </c>
      <c r="B26" s="115"/>
      <c r="C26" s="115"/>
      <c r="D26" s="115"/>
      <c r="E26" s="115"/>
      <c r="F26" s="115"/>
      <c r="G26" s="115"/>
      <c r="H26" s="17"/>
    </row>
    <row r="27" spans="1:8" ht="22.5" customHeight="1" x14ac:dyDescent="0.2">
      <c r="A27" s="114" t="s">
        <v>15</v>
      </c>
      <c r="B27" s="115"/>
      <c r="C27" s="115"/>
      <c r="D27" s="115"/>
      <c r="E27" s="115"/>
      <c r="F27" s="115"/>
      <c r="G27" s="115"/>
      <c r="H27" s="17"/>
    </row>
    <row r="28" spans="1:8" ht="27.6" customHeight="1" x14ac:dyDescent="0.2">
      <c r="A28" s="116" t="s">
        <v>16</v>
      </c>
      <c r="B28" s="117"/>
      <c r="C28" s="117"/>
      <c r="D28" s="117"/>
      <c r="E28" s="117"/>
      <c r="F28" s="117"/>
      <c r="G28" s="117"/>
      <c r="H28" s="33">
        <f>SUM(H25:H27)</f>
        <v>0</v>
      </c>
    </row>
    <row r="29" spans="1:8" ht="15.75" x14ac:dyDescent="0.2">
      <c r="A29" s="26" t="s">
        <v>17</v>
      </c>
      <c r="B29" s="26"/>
      <c r="C29" s="26"/>
      <c r="D29" s="26"/>
      <c r="E29" s="26"/>
      <c r="F29" s="26"/>
      <c r="G29" s="26"/>
      <c r="H29" s="26"/>
    </row>
    <row r="30" spans="1:8" ht="14.25" x14ac:dyDescent="0.2">
      <c r="A30" s="27" t="s">
        <v>18</v>
      </c>
      <c r="B30" s="27"/>
      <c r="C30" s="27"/>
      <c r="D30" s="27"/>
      <c r="E30" s="27"/>
      <c r="F30" s="27"/>
      <c r="G30" s="27"/>
      <c r="H30" s="27"/>
    </row>
    <row r="31" spans="1:8" ht="14.25" x14ac:dyDescent="0.2">
      <c r="A31" s="27" t="s">
        <v>19</v>
      </c>
      <c r="B31" s="27"/>
      <c r="C31" s="27"/>
      <c r="D31" s="27"/>
      <c r="E31" s="27"/>
      <c r="F31" s="27"/>
      <c r="G31" s="27"/>
      <c r="H31" s="27"/>
    </row>
    <row r="32" spans="1:8" ht="16.5" customHeight="1" x14ac:dyDescent="0.2">
      <c r="A32" s="27" t="s">
        <v>20</v>
      </c>
      <c r="B32" s="27"/>
      <c r="C32" s="27"/>
      <c r="D32" s="27"/>
      <c r="E32" s="27"/>
      <c r="F32" s="27"/>
      <c r="G32" s="27"/>
      <c r="H32" s="27"/>
    </row>
    <row r="33" spans="1:8" ht="16.5" customHeight="1" x14ac:dyDescent="0.2">
      <c r="A33" s="27" t="s">
        <v>21</v>
      </c>
      <c r="B33" s="27"/>
      <c r="C33" s="27"/>
      <c r="D33" s="27"/>
      <c r="E33" s="27"/>
      <c r="F33" s="27"/>
      <c r="G33" s="27"/>
      <c r="H33" s="27"/>
    </row>
    <row r="34" spans="1:8" ht="16.5" customHeight="1" x14ac:dyDescent="0.2">
      <c r="A34" s="27" t="s">
        <v>22</v>
      </c>
      <c r="B34" s="27"/>
      <c r="C34" s="27"/>
      <c r="D34" s="27"/>
      <c r="E34" s="27"/>
      <c r="F34" s="27"/>
      <c r="G34" s="27"/>
      <c r="H34" s="27"/>
    </row>
    <row r="35" spans="1:8" ht="16.5" customHeight="1" x14ac:dyDescent="0.2">
      <c r="A35" s="27" t="s">
        <v>23</v>
      </c>
      <c r="B35" s="27"/>
      <c r="C35" s="27"/>
      <c r="D35" s="27"/>
      <c r="E35" s="27"/>
      <c r="F35" s="27"/>
      <c r="G35" s="27"/>
      <c r="H35" s="27"/>
    </row>
    <row r="36" spans="1:8" ht="14.25" x14ac:dyDescent="0.2">
      <c r="A36" s="27" t="s">
        <v>24</v>
      </c>
      <c r="B36" s="27"/>
      <c r="C36" s="27"/>
      <c r="D36" s="27"/>
      <c r="E36" s="27"/>
      <c r="F36" s="27"/>
      <c r="G36" s="27"/>
      <c r="H36" s="27"/>
    </row>
    <row r="37" spans="1:8" ht="14.25" x14ac:dyDescent="0.2">
      <c r="A37" s="27" t="s">
        <v>25</v>
      </c>
      <c r="B37" s="27"/>
      <c r="C37" s="27"/>
      <c r="D37" s="27"/>
      <c r="E37" s="27"/>
      <c r="F37" s="27"/>
      <c r="G37" s="27"/>
      <c r="H37" s="27"/>
    </row>
    <row r="38" spans="1:8" ht="15" x14ac:dyDescent="0.2">
      <c r="A38" s="28"/>
      <c r="B38" s="28"/>
      <c r="C38" s="28"/>
      <c r="D38" s="28"/>
      <c r="E38" s="28"/>
      <c r="F38" s="28"/>
      <c r="G38" s="28"/>
      <c r="H38" s="28"/>
    </row>
    <row r="39" spans="1:8" ht="22.5" customHeight="1" x14ac:dyDescent="0.2">
      <c r="A39" s="118" t="s">
        <v>26</v>
      </c>
      <c r="B39" s="118"/>
      <c r="C39" s="118"/>
      <c r="D39" s="118"/>
      <c r="E39" s="118"/>
      <c r="F39" s="118"/>
      <c r="G39" s="119"/>
      <c r="H39" s="16">
        <f>H22</f>
        <v>0</v>
      </c>
    </row>
    <row r="40" spans="1:8" ht="5.45" customHeight="1" x14ac:dyDescent="0.2">
      <c r="A40" s="27"/>
      <c r="B40" s="27"/>
      <c r="C40" s="27"/>
      <c r="D40" s="27"/>
      <c r="E40" s="27"/>
      <c r="F40" s="27"/>
      <c r="G40" s="27"/>
      <c r="H40" s="13"/>
    </row>
    <row r="41" spans="1:8" ht="22.5" customHeight="1" x14ac:dyDescent="0.2">
      <c r="A41" s="118" t="s">
        <v>27</v>
      </c>
      <c r="B41" s="118"/>
      <c r="C41" s="118"/>
      <c r="D41" s="118"/>
      <c r="E41" s="118"/>
      <c r="F41" s="118"/>
      <c r="G41" s="119"/>
      <c r="H41" s="14">
        <f>H28/2</f>
        <v>0</v>
      </c>
    </row>
    <row r="42" spans="1:8" ht="6.95" customHeight="1" x14ac:dyDescent="0.2">
      <c r="A42" s="120"/>
      <c r="B42" s="120"/>
      <c r="C42" s="120"/>
      <c r="D42" s="120"/>
      <c r="E42" s="120"/>
      <c r="F42" s="120"/>
      <c r="G42" s="120"/>
      <c r="H42" s="13"/>
    </row>
    <row r="43" spans="1:8" ht="22.5" customHeight="1" x14ac:dyDescent="0.2">
      <c r="A43" s="118" t="s">
        <v>28</v>
      </c>
      <c r="B43" s="118"/>
      <c r="C43" s="118"/>
      <c r="D43" s="118"/>
      <c r="E43" s="118"/>
      <c r="F43" s="118"/>
      <c r="G43" s="119"/>
      <c r="H43" s="15">
        <f>IF(H39&gt;H41,H41,H39)</f>
        <v>0</v>
      </c>
    </row>
    <row r="44" spans="1:8" x14ac:dyDescent="0.2">
      <c r="B44" s="1"/>
    </row>
    <row r="45" spans="1:8" ht="15" x14ac:dyDescent="0.2">
      <c r="B45" s="28"/>
      <c r="C45" s="28"/>
      <c r="D45" s="28"/>
      <c r="E45" s="28"/>
      <c r="F45" s="28"/>
      <c r="G45" s="28"/>
      <c r="H45" s="28"/>
    </row>
    <row r="46" spans="1:8" ht="29.25" customHeight="1" x14ac:dyDescent="0.2">
      <c r="D46" s="29" t="s">
        <v>29</v>
      </c>
      <c r="E46" s="75"/>
      <c r="F46" s="75"/>
      <c r="G46" s="75"/>
      <c r="H46" s="75"/>
    </row>
    <row r="47" spans="1:8" ht="22.5" customHeight="1" x14ac:dyDescent="0.2">
      <c r="D47" s="30"/>
      <c r="E47" s="11"/>
      <c r="F47" s="11"/>
      <c r="G47" s="11"/>
      <c r="H47" s="11"/>
    </row>
    <row r="48" spans="1:8" ht="22.5" customHeight="1" x14ac:dyDescent="0.2">
      <c r="D48" s="29" t="s">
        <v>30</v>
      </c>
      <c r="E48" s="75"/>
      <c r="F48" s="75"/>
      <c r="G48" s="75"/>
      <c r="H48" s="75"/>
    </row>
    <row r="49" spans="1:8" ht="22.5" customHeight="1" x14ac:dyDescent="0.2">
      <c r="D49" s="31"/>
      <c r="E49" s="11"/>
      <c r="F49" s="11"/>
      <c r="G49" s="11"/>
      <c r="H49" s="11"/>
    </row>
    <row r="50" spans="1:8" ht="22.5" customHeight="1" x14ac:dyDescent="0.2">
      <c r="D50" s="29" t="s">
        <v>31</v>
      </c>
      <c r="E50" s="75"/>
      <c r="F50" s="75"/>
      <c r="G50" s="75"/>
      <c r="H50" s="75"/>
    </row>
    <row r="51" spans="1:8" ht="22.5" customHeight="1" x14ac:dyDescent="0.2">
      <c r="B51" s="1"/>
    </row>
    <row r="52" spans="1:8" ht="22.5" customHeight="1" x14ac:dyDescent="0.2">
      <c r="B52" s="1"/>
      <c r="D52" s="29" t="s">
        <v>32</v>
      </c>
      <c r="E52" s="75"/>
      <c r="F52" s="75"/>
      <c r="G52" s="75"/>
      <c r="H52" s="75"/>
    </row>
    <row r="53" spans="1:8" ht="22.5" customHeight="1" x14ac:dyDescent="0.2">
      <c r="B53" s="1"/>
      <c r="D53" s="29"/>
      <c r="E53" s="43"/>
      <c r="F53" s="43"/>
      <c r="G53" s="43"/>
      <c r="H53" s="43"/>
    </row>
    <row r="54" spans="1:8" ht="22.5" customHeight="1" x14ac:dyDescent="0.2">
      <c r="B54" s="1"/>
      <c r="D54" s="29"/>
      <c r="E54" s="43"/>
      <c r="F54" s="43"/>
      <c r="G54" s="43"/>
      <c r="H54" s="43"/>
    </row>
    <row r="55" spans="1:8" ht="22.9" hidden="1" customHeight="1" x14ac:dyDescent="0.2">
      <c r="B55" s="1"/>
      <c r="D55" s="29"/>
      <c r="E55" s="42"/>
      <c r="F55" s="42"/>
      <c r="G55" s="42"/>
      <c r="H55" s="42"/>
    </row>
    <row r="56" spans="1:8" ht="22.5" hidden="1" customHeight="1" x14ac:dyDescent="0.2">
      <c r="B56" s="1"/>
      <c r="D56" s="29"/>
      <c r="E56" s="42"/>
      <c r="F56" s="42"/>
      <c r="G56" s="42"/>
      <c r="H56" s="42"/>
    </row>
    <row r="57" spans="1:8" ht="22.5" hidden="1" customHeight="1" x14ac:dyDescent="0.2">
      <c r="B57" s="1"/>
      <c r="D57" s="29"/>
      <c r="E57" s="42"/>
      <c r="F57" s="42"/>
      <c r="G57" s="42"/>
      <c r="H57" s="42"/>
    </row>
    <row r="58" spans="1:8" ht="22.5" hidden="1" customHeight="1" x14ac:dyDescent="0.2">
      <c r="A58" s="72" t="s">
        <v>46</v>
      </c>
      <c r="B58" s="72"/>
      <c r="C58" s="72"/>
      <c r="D58" s="72"/>
      <c r="E58" s="72"/>
      <c r="F58" s="72"/>
      <c r="G58" s="72"/>
      <c r="H58" s="42"/>
    </row>
    <row r="59" spans="1:8" ht="22.5" hidden="1" customHeight="1" x14ac:dyDescent="0.2">
      <c r="A59" s="40" t="s">
        <v>45</v>
      </c>
      <c r="B59" s="41" t="s">
        <v>62</v>
      </c>
      <c r="C59" s="41" t="s">
        <v>63</v>
      </c>
      <c r="D59" s="41" t="s">
        <v>64</v>
      </c>
      <c r="E59" s="41" t="s">
        <v>65</v>
      </c>
      <c r="F59" s="41" t="s">
        <v>66</v>
      </c>
      <c r="G59" s="41" t="s">
        <v>67</v>
      </c>
      <c r="H59" s="42"/>
    </row>
    <row r="60" spans="1:8" ht="22.5" hidden="1" customHeight="1" x14ac:dyDescent="0.2">
      <c r="A60" s="37" t="s">
        <v>48</v>
      </c>
      <c r="B60" s="38">
        <v>1184.9001667333307</v>
      </c>
      <c r="C60" s="38">
        <v>1198.2969154766668</v>
      </c>
      <c r="D60" s="38">
        <v>1030.9661994999969</v>
      </c>
      <c r="E60" s="38">
        <v>982.75626670000213</v>
      </c>
      <c r="F60" s="38">
        <v>1019.5198052000004</v>
      </c>
      <c r="G60" s="38">
        <v>965.91430670000068</v>
      </c>
      <c r="H60" s="42"/>
    </row>
    <row r="61" spans="1:8" ht="22.5" hidden="1" customHeight="1" x14ac:dyDescent="0.2">
      <c r="A61" s="37" t="s">
        <v>49</v>
      </c>
      <c r="B61" s="38">
        <v>1205.3081511599969</v>
      </c>
      <c r="C61" s="38">
        <v>1212.489731433333</v>
      </c>
      <c r="D61" s="38">
        <v>1054.7064331599997</v>
      </c>
      <c r="E61" s="38">
        <v>1001.0427360999995</v>
      </c>
      <c r="F61" s="38">
        <v>1038.9157311599984</v>
      </c>
      <c r="G61" s="38">
        <v>978.46008809999944</v>
      </c>
      <c r="H61" s="42"/>
    </row>
    <row r="62" spans="1:8" ht="22.5" hidden="1" customHeight="1" x14ac:dyDescent="0.2">
      <c r="A62" s="37" t="s">
        <v>50</v>
      </c>
      <c r="B62" s="38">
        <v>1157.0389118666678</v>
      </c>
      <c r="C62" s="38">
        <v>1163.1984674000003</v>
      </c>
      <c r="D62" s="38">
        <v>1014.2146631999981</v>
      </c>
      <c r="E62" s="38">
        <v>963.27536539999971</v>
      </c>
      <c r="F62" s="38">
        <v>1007.9920641999996</v>
      </c>
      <c r="G62" s="38">
        <v>954.64882140000088</v>
      </c>
      <c r="H62" s="42"/>
    </row>
    <row r="63" spans="1:8" ht="22.5" hidden="1" customHeight="1" x14ac:dyDescent="0.2">
      <c r="A63" s="37" t="s">
        <v>51</v>
      </c>
      <c r="B63" s="38">
        <v>1124.8053765333336</v>
      </c>
      <c r="C63" s="38">
        <v>1152.3922376493335</v>
      </c>
      <c r="D63" s="38">
        <v>970.43297420000067</v>
      </c>
      <c r="E63" s="38">
        <v>935.09359571599816</v>
      </c>
      <c r="F63" s="38">
        <v>948.64936020000141</v>
      </c>
      <c r="G63" s="38">
        <v>903.41092031599896</v>
      </c>
      <c r="H63" s="42"/>
    </row>
    <row r="64" spans="1:8" ht="22.5" hidden="1" customHeight="1" x14ac:dyDescent="0.2">
      <c r="A64" s="37" t="s">
        <v>52</v>
      </c>
      <c r="B64" s="38">
        <v>1124.9455630699319</v>
      </c>
      <c r="C64" s="38">
        <v>1160.9289146000003</v>
      </c>
      <c r="D64" s="38">
        <v>953.97004823659813</v>
      </c>
      <c r="E64" s="38">
        <v>921.60310309999977</v>
      </c>
      <c r="F64" s="38">
        <v>953.64594703659952</v>
      </c>
      <c r="G64" s="38">
        <v>919.49919459999921</v>
      </c>
      <c r="H64" s="42"/>
    </row>
    <row r="65" spans="1:8" ht="22.5" hidden="1" customHeight="1" x14ac:dyDescent="0.2">
      <c r="A65" s="37" t="s">
        <v>53</v>
      </c>
      <c r="B65" s="38">
        <v>1100.9230311666681</v>
      </c>
      <c r="C65" s="38">
        <v>1131.4880073666657</v>
      </c>
      <c r="D65" s="38">
        <v>941.96885150000173</v>
      </c>
      <c r="E65" s="38">
        <v>910.43104270000163</v>
      </c>
      <c r="F65" s="38">
        <v>932.04345649999993</v>
      </c>
      <c r="G65" s="38">
        <v>894.66478170000073</v>
      </c>
      <c r="H65" s="42"/>
    </row>
    <row r="66" spans="1:8" ht="22.5" hidden="1" customHeight="1" x14ac:dyDescent="0.2">
      <c r="A66" s="37" t="s">
        <v>54</v>
      </c>
      <c r="B66" s="38">
        <v>1140.8829616489993</v>
      </c>
      <c r="C66" s="38">
        <v>1159.5387150966665</v>
      </c>
      <c r="D66" s="38">
        <v>995.04755194900144</v>
      </c>
      <c r="E66" s="38">
        <v>954.63871772999971</v>
      </c>
      <c r="F66" s="38">
        <v>973.2036530489994</v>
      </c>
      <c r="G66" s="38">
        <v>922.330181030002</v>
      </c>
      <c r="H66" s="42"/>
    </row>
    <row r="67" spans="1:8" ht="22.5" hidden="1" customHeight="1" x14ac:dyDescent="0.2">
      <c r="A67" s="37" t="s">
        <v>55</v>
      </c>
      <c r="B67" s="38">
        <v>1144.5534889333346</v>
      </c>
      <c r="C67" s="38">
        <v>1163.8231266666653</v>
      </c>
      <c r="D67" s="38">
        <v>988.22151689999873</v>
      </c>
      <c r="E67" s="38">
        <v>945.02061190000018</v>
      </c>
      <c r="F67" s="38">
        <v>985.35986600000024</v>
      </c>
      <c r="G67" s="38">
        <v>942.5753988999993</v>
      </c>
      <c r="H67" s="42"/>
    </row>
    <row r="68" spans="1:8" ht="22.5" hidden="1" customHeight="1" x14ac:dyDescent="0.2">
      <c r="A68" s="37" t="s">
        <v>56</v>
      </c>
      <c r="B68" s="38">
        <v>1037.1584591666685</v>
      </c>
      <c r="C68" s="38">
        <v>1070.7586755000013</v>
      </c>
      <c r="D68" s="38">
        <v>883.2606385000006</v>
      </c>
      <c r="E68" s="38">
        <v>856.36228449999987</v>
      </c>
      <c r="F68" s="38">
        <v>883.8107545000006</v>
      </c>
      <c r="G68" s="38">
        <v>856.96238450000089</v>
      </c>
      <c r="H68" s="42"/>
    </row>
    <row r="69" spans="1:8" ht="22.5" hidden="1" customHeight="1" x14ac:dyDescent="0.2">
      <c r="A69" s="37" t="s">
        <v>57</v>
      </c>
      <c r="B69" s="38">
        <v>1051.8642978900009</v>
      </c>
      <c r="C69" s="38">
        <v>1107.8674175099998</v>
      </c>
      <c r="D69" s="38">
        <v>854.36288588999821</v>
      </c>
      <c r="E69" s="38">
        <v>833.60728891000201</v>
      </c>
      <c r="F69" s="38">
        <v>880.47290089000023</v>
      </c>
      <c r="G69" s="38">
        <v>868.3581033100005</v>
      </c>
      <c r="H69" s="42"/>
    </row>
    <row r="70" spans="1:8" ht="22.5" hidden="1" customHeight="1" x14ac:dyDescent="0.2">
      <c r="A70" s="37" t="s">
        <v>58</v>
      </c>
      <c r="B70" s="38">
        <v>1128.910347396667</v>
      </c>
      <c r="C70" s="38">
        <v>1129.1212677666679</v>
      </c>
      <c r="D70" s="38">
        <v>996.66387768400114</v>
      </c>
      <c r="E70" s="38">
        <v>944.87527709999893</v>
      </c>
      <c r="F70" s="38">
        <v>992.02666373000011</v>
      </c>
      <c r="G70" s="38">
        <v>936.90759438500152</v>
      </c>
      <c r="H70" s="42"/>
    </row>
    <row r="71" spans="1:8" ht="22.5" hidden="1" customHeight="1" x14ac:dyDescent="0.2">
      <c r="A71" s="37" t="s">
        <v>59</v>
      </c>
      <c r="B71" s="38">
        <v>1127.6079965076676</v>
      </c>
      <c r="C71" s="38">
        <v>1135.2861972286664</v>
      </c>
      <c r="D71" s="38">
        <v>994.55203274300288</v>
      </c>
      <c r="E71" s="38">
        <v>950.60726827600183</v>
      </c>
      <c r="F71" s="38">
        <v>987.65610235399936</v>
      </c>
      <c r="G71" s="38">
        <v>941.86642274399833</v>
      </c>
      <c r="H71" s="42"/>
    </row>
    <row r="72" spans="1:8" ht="22.5" hidden="1" customHeight="1" x14ac:dyDescent="0.2">
      <c r="A72" s="39"/>
      <c r="B72" s="39"/>
      <c r="C72" s="39"/>
      <c r="D72" s="39"/>
      <c r="E72" s="39"/>
      <c r="F72" s="39"/>
      <c r="G72" s="39"/>
      <c r="H72" s="42"/>
    </row>
    <row r="73" spans="1:8" ht="22.5" hidden="1" customHeight="1" x14ac:dyDescent="0.2">
      <c r="A73" s="72" t="s">
        <v>47</v>
      </c>
      <c r="B73" s="72"/>
      <c r="C73" s="72"/>
      <c r="D73" s="72"/>
      <c r="E73" s="72"/>
      <c r="F73" s="72"/>
      <c r="G73" s="72"/>
      <c r="H73" s="42"/>
    </row>
    <row r="74" spans="1:8" ht="22.5" hidden="1" customHeight="1" x14ac:dyDescent="0.2">
      <c r="A74" s="40" t="s">
        <v>45</v>
      </c>
      <c r="B74" s="41" t="s">
        <v>62</v>
      </c>
      <c r="C74" s="41" t="s">
        <v>63</v>
      </c>
      <c r="D74" s="41" t="s">
        <v>64</v>
      </c>
      <c r="E74" s="41" t="s">
        <v>65</v>
      </c>
      <c r="F74" s="41" t="s">
        <v>66</v>
      </c>
      <c r="G74" s="41" t="s">
        <v>67</v>
      </c>
      <c r="H74" s="42"/>
    </row>
    <row r="75" spans="1:8" ht="22.5" hidden="1" customHeight="1" x14ac:dyDescent="0.2">
      <c r="A75" s="37" t="s">
        <v>48</v>
      </c>
      <c r="B75" s="36">
        <v>0.13612011111111108</v>
      </c>
      <c r="C75" s="36">
        <v>0.12976842714025499</v>
      </c>
      <c r="D75" s="36">
        <v>6.6505803278688561E-2</v>
      </c>
      <c r="E75" s="36">
        <v>4.1197448087431698E-2</v>
      </c>
      <c r="F75" s="36">
        <v>0.20301032240437147</v>
      </c>
      <c r="G75" s="36">
        <v>0.2301766530054643</v>
      </c>
      <c r="H75" s="42"/>
    </row>
    <row r="76" spans="1:8" ht="22.5" hidden="1" customHeight="1" x14ac:dyDescent="0.2">
      <c r="A76" s="37" t="s">
        <v>49</v>
      </c>
      <c r="B76" s="36">
        <v>0.15342889435336982</v>
      </c>
      <c r="C76" s="36">
        <v>0.14571556693989066</v>
      </c>
      <c r="D76" s="36">
        <v>7.5732672131147524E-2</v>
      </c>
      <c r="E76" s="36">
        <v>4.4424588797814184E-2</v>
      </c>
      <c r="F76" s="36">
        <v>0.22766649453551885</v>
      </c>
      <c r="G76" s="36">
        <v>0.25721449863387941</v>
      </c>
      <c r="H76" s="42"/>
    </row>
    <row r="77" spans="1:8" ht="22.5" hidden="1" customHeight="1" x14ac:dyDescent="0.2">
      <c r="A77" s="37" t="s">
        <v>50</v>
      </c>
      <c r="B77" s="36">
        <v>0.14636201183970862</v>
      </c>
      <c r="C77" s="36">
        <v>0.13972344394353378</v>
      </c>
      <c r="D77" s="36">
        <v>7.051520491803269E-2</v>
      </c>
      <c r="E77" s="36">
        <v>4.1871473087431735E-2</v>
      </c>
      <c r="F77" s="36">
        <v>0.21816561475409837</v>
      </c>
      <c r="G77" s="36">
        <v>0.2476459881147543</v>
      </c>
      <c r="H77" s="42"/>
    </row>
    <row r="78" spans="1:8" ht="22.5" hidden="1" customHeight="1" x14ac:dyDescent="0.2">
      <c r="A78" s="37" t="s">
        <v>51</v>
      </c>
      <c r="B78" s="36">
        <v>0.10900904508196714</v>
      </c>
      <c r="C78" s="36">
        <v>0.10426356140619308</v>
      </c>
      <c r="D78" s="36">
        <v>5.0316061475409811E-2</v>
      </c>
      <c r="E78" s="36">
        <v>3.2278106032786892E-2</v>
      </c>
      <c r="F78" s="36">
        <v>0.17026837978142079</v>
      </c>
      <c r="G78" s="36">
        <v>0.19477797898360669</v>
      </c>
      <c r="H78" s="42"/>
    </row>
    <row r="79" spans="1:8" ht="22.5" hidden="1" customHeight="1" x14ac:dyDescent="0.2">
      <c r="A79" s="37" t="s">
        <v>52</v>
      </c>
      <c r="B79" s="36">
        <v>0.1709419277322404</v>
      </c>
      <c r="C79" s="36">
        <v>0.16513385446265932</v>
      </c>
      <c r="D79" s="36">
        <v>9.1065493442622922E-2</v>
      </c>
      <c r="E79" s="36">
        <v>5.8193324043715848E-2</v>
      </c>
      <c r="F79" s="36">
        <v>0.23829323087431678</v>
      </c>
      <c r="G79" s="36">
        <v>0.26537759289617474</v>
      </c>
      <c r="H79" s="42"/>
    </row>
    <row r="80" spans="1:8" ht="22.5" hidden="1" customHeight="1" x14ac:dyDescent="0.2">
      <c r="A80" s="37" t="s">
        <v>53</v>
      </c>
      <c r="B80" s="36">
        <v>0.13255043852459011</v>
      </c>
      <c r="C80" s="36">
        <v>0.12739758242258656</v>
      </c>
      <c r="D80" s="36">
        <v>6.6429907103825112E-2</v>
      </c>
      <c r="E80" s="36">
        <v>4.2872894808743178E-2</v>
      </c>
      <c r="F80" s="36">
        <v>0.19641972814207653</v>
      </c>
      <c r="G80" s="36">
        <v>0.22204941803278688</v>
      </c>
      <c r="H80" s="42"/>
    </row>
    <row r="81" spans="1:8" ht="22.5" hidden="1" customHeight="1" x14ac:dyDescent="0.2">
      <c r="A81" s="37" t="s">
        <v>54</v>
      </c>
      <c r="B81" s="36">
        <v>0.11453833051001822</v>
      </c>
      <c r="C81" s="36">
        <v>0.10977140924408009</v>
      </c>
      <c r="D81" s="36">
        <v>5.568238374316941E-2</v>
      </c>
      <c r="E81" s="36">
        <v>3.6816700683060116E-2</v>
      </c>
      <c r="F81" s="36">
        <v>0.17432800273224039</v>
      </c>
      <c r="G81" s="36">
        <v>0.19860104084699454</v>
      </c>
      <c r="H81" s="42"/>
    </row>
    <row r="82" spans="1:8" ht="22.5" hidden="1" customHeight="1" x14ac:dyDescent="0.2">
      <c r="A82" s="37" t="s">
        <v>55</v>
      </c>
      <c r="B82" s="36">
        <v>0.13732074863387986</v>
      </c>
      <c r="C82" s="36">
        <v>0.13085190418943546</v>
      </c>
      <c r="D82" s="36">
        <v>6.4882945355191277E-2</v>
      </c>
      <c r="E82" s="36">
        <v>3.8576858196721305E-2</v>
      </c>
      <c r="F82" s="36">
        <v>0.20905239754098356</v>
      </c>
      <c r="G82" s="36">
        <v>0.23794889098360664</v>
      </c>
      <c r="H82" s="42"/>
    </row>
    <row r="83" spans="1:8" ht="22.5" hidden="1" customHeight="1" x14ac:dyDescent="0.2">
      <c r="A83" s="37" t="s">
        <v>56</v>
      </c>
      <c r="B83" s="36">
        <v>0.12366469717668484</v>
      </c>
      <c r="C83" s="36">
        <v>0.12025186475409838</v>
      </c>
      <c r="D83" s="36">
        <v>5.8867187158469933E-2</v>
      </c>
      <c r="E83" s="36">
        <v>4.0213080601092903E-2</v>
      </c>
      <c r="F83" s="36">
        <v>0.18812225409836059</v>
      </c>
      <c r="G83" s="36">
        <v>0.21548483743169417</v>
      </c>
      <c r="H83" s="42"/>
    </row>
    <row r="84" spans="1:8" ht="22.5" hidden="1" customHeight="1" x14ac:dyDescent="0.2">
      <c r="A84" s="37" t="s">
        <v>57</v>
      </c>
      <c r="B84" s="36">
        <v>0.14653321211293266</v>
      </c>
      <c r="C84" s="36">
        <v>0.14262120268670317</v>
      </c>
      <c r="D84" s="36">
        <v>7.2783045901639351E-2</v>
      </c>
      <c r="E84" s="36">
        <v>4.7617301502732245E-2</v>
      </c>
      <c r="F84" s="36">
        <v>0.21354460874316913</v>
      </c>
      <c r="G84" s="36">
        <v>0.24186073319672124</v>
      </c>
      <c r="H84" s="42"/>
    </row>
    <row r="85" spans="1:8" ht="22.5" hidden="1" customHeight="1" x14ac:dyDescent="0.2">
      <c r="A85" s="37" t="s">
        <v>58</v>
      </c>
      <c r="B85" s="36">
        <v>0.13523262704918035</v>
      </c>
      <c r="C85" s="36">
        <v>0.12915623998178505</v>
      </c>
      <c r="D85" s="36">
        <v>6.2622043170764918E-2</v>
      </c>
      <c r="E85" s="36">
        <v>3.801449180327867E-2</v>
      </c>
      <c r="F85" s="36">
        <v>0.20764936612021853</v>
      </c>
      <c r="G85" s="36">
        <v>0.23725031553142095</v>
      </c>
      <c r="H85" s="42"/>
    </row>
    <row r="86" spans="1:8" ht="22.5" hidden="1" customHeight="1" x14ac:dyDescent="0.2">
      <c r="A86" s="37" t="s">
        <v>59</v>
      </c>
      <c r="B86" s="36">
        <v>0.14581934198451735</v>
      </c>
      <c r="C86" s="36">
        <v>0.13977228787659374</v>
      </c>
      <c r="D86" s="36">
        <v>6.9956129778688453E-2</v>
      </c>
      <c r="E86" s="36">
        <v>4.1991466088797794E-2</v>
      </c>
      <c r="F86" s="36">
        <v>0.21961451812568311</v>
      </c>
      <c r="G86" s="36">
        <v>0.25038652866530037</v>
      </c>
      <c r="H86" s="42"/>
    </row>
    <row r="87" spans="1:8" ht="22.5" hidden="1" customHeight="1" x14ac:dyDescent="0.2">
      <c r="B87" s="1"/>
      <c r="D87" s="29"/>
      <c r="E87" s="42"/>
      <c r="F87" s="42"/>
      <c r="G87" s="42"/>
      <c r="H87" s="42"/>
    </row>
    <row r="88" spans="1:8" ht="22.5" hidden="1" customHeight="1" x14ac:dyDescent="0.2">
      <c r="A88" s="1" t="s">
        <v>77</v>
      </c>
      <c r="B88" s="1">
        <v>1.2</v>
      </c>
      <c r="D88" s="29"/>
      <c r="E88" s="42"/>
      <c r="F88" s="42"/>
      <c r="G88" s="42"/>
      <c r="H88" s="42"/>
    </row>
    <row r="89" spans="1:8" ht="22.5" hidden="1" customHeight="1" x14ac:dyDescent="0.2">
      <c r="B89" s="1"/>
      <c r="D89" s="29"/>
      <c r="E89" s="42"/>
      <c r="F89" s="42"/>
      <c r="G89" s="42"/>
      <c r="H89" s="42"/>
    </row>
    <row r="90" spans="1:8" ht="22.5" hidden="1" customHeight="1" x14ac:dyDescent="0.2">
      <c r="B90" s="1"/>
      <c r="D90" s="29"/>
      <c r="E90" s="42"/>
      <c r="F90" s="42"/>
      <c r="G90" s="42"/>
      <c r="H90" s="42"/>
    </row>
    <row r="91" spans="1:8" ht="22.5" hidden="1" customHeight="1" x14ac:dyDescent="0.2">
      <c r="B91" s="1"/>
      <c r="D91" s="29"/>
      <c r="E91" s="42"/>
      <c r="F91" s="42"/>
      <c r="G91" s="42"/>
      <c r="H91" s="42"/>
    </row>
    <row r="92" spans="1:8" ht="22.5" hidden="1" customHeight="1" x14ac:dyDescent="0.2">
      <c r="B92" s="1"/>
      <c r="D92" s="29"/>
      <c r="E92" s="42"/>
      <c r="F92" s="42"/>
      <c r="G92" s="42"/>
      <c r="H92" s="42"/>
    </row>
    <row r="93" spans="1:8" ht="22.5" hidden="1" customHeight="1" x14ac:dyDescent="0.2">
      <c r="B93" s="1"/>
      <c r="D93" s="29"/>
      <c r="E93" s="42"/>
      <c r="F93" s="42"/>
      <c r="G93" s="42"/>
      <c r="H93" s="42"/>
    </row>
    <row r="94" spans="1:8" ht="22.5" hidden="1" customHeight="1" x14ac:dyDescent="0.2">
      <c r="B94" s="1"/>
      <c r="D94" s="29"/>
      <c r="E94" s="42"/>
      <c r="F94" s="42"/>
      <c r="G94" s="42"/>
      <c r="H94" s="42"/>
    </row>
    <row r="95" spans="1:8" ht="22.5" hidden="1" customHeight="1" x14ac:dyDescent="0.2">
      <c r="B95" s="1"/>
      <c r="D95" s="29"/>
      <c r="E95" s="42"/>
      <c r="F95" s="42"/>
      <c r="G95" s="42"/>
      <c r="H95" s="42"/>
    </row>
    <row r="96" spans="1:8" ht="22.5" hidden="1" customHeight="1" x14ac:dyDescent="0.2">
      <c r="B96" s="1"/>
      <c r="D96" s="29"/>
      <c r="E96" s="42"/>
      <c r="F96" s="42"/>
      <c r="G96" s="42"/>
      <c r="H96" s="42"/>
    </row>
    <row r="97" spans="2:8" ht="22.5" hidden="1" customHeight="1" x14ac:dyDescent="0.2">
      <c r="B97" s="1"/>
      <c r="D97" s="29"/>
      <c r="E97" s="42"/>
      <c r="F97" s="42"/>
      <c r="G97" s="42"/>
      <c r="H97" s="42"/>
    </row>
    <row r="98" spans="2:8" ht="22.5" hidden="1" customHeight="1" x14ac:dyDescent="0.2">
      <c r="B98" s="1"/>
      <c r="D98" s="29"/>
      <c r="E98" s="42"/>
      <c r="F98" s="42"/>
      <c r="G98" s="42"/>
      <c r="H98" s="42"/>
    </row>
    <row r="99" spans="2:8" ht="22.5" hidden="1" customHeight="1" x14ac:dyDescent="0.2">
      <c r="B99" s="1"/>
      <c r="D99" s="29"/>
      <c r="E99" s="42"/>
      <c r="F99" s="42"/>
      <c r="G99" s="42"/>
      <c r="H99" s="42"/>
    </row>
    <row r="100" spans="2:8" ht="22.5" hidden="1" customHeight="1" x14ac:dyDescent="0.2">
      <c r="B100" s="1"/>
      <c r="D100" s="29"/>
      <c r="E100" s="42"/>
      <c r="F100" s="42"/>
      <c r="G100" s="42"/>
      <c r="H100" s="42"/>
    </row>
    <row r="101" spans="2:8" ht="22.5" hidden="1" customHeight="1" x14ac:dyDescent="0.2">
      <c r="B101" s="1"/>
      <c r="D101" s="29"/>
      <c r="E101" s="42"/>
      <c r="F101" s="42"/>
      <c r="G101" s="42"/>
      <c r="H101" s="42"/>
    </row>
    <row r="102" spans="2:8" ht="22.5" hidden="1" customHeight="1" x14ac:dyDescent="0.2">
      <c r="B102" s="1"/>
      <c r="D102" s="29"/>
      <c r="E102" s="42"/>
      <c r="F102" s="42"/>
      <c r="G102" s="42"/>
      <c r="H102" s="42"/>
    </row>
    <row r="103" spans="2:8" ht="22.5" hidden="1" customHeight="1" x14ac:dyDescent="0.2">
      <c r="B103" s="1"/>
      <c r="D103" s="29"/>
      <c r="E103" s="42"/>
      <c r="F103" s="42"/>
      <c r="G103" s="42"/>
      <c r="H103" s="42"/>
    </row>
    <row r="104" spans="2:8" ht="22.5" hidden="1" customHeight="1" x14ac:dyDescent="0.2">
      <c r="B104" s="1"/>
      <c r="D104" s="29"/>
      <c r="E104" s="42"/>
      <c r="F104" s="42"/>
      <c r="G104" s="42"/>
      <c r="H104" s="42"/>
    </row>
    <row r="105" spans="2:8" ht="22.5" hidden="1" customHeight="1" x14ac:dyDescent="0.2">
      <c r="B105" s="1"/>
      <c r="D105" s="29"/>
      <c r="E105" s="42"/>
      <c r="F105" s="42"/>
      <c r="G105" s="42"/>
      <c r="H105" s="42"/>
    </row>
    <row r="106" spans="2:8" ht="22.5" hidden="1" customHeight="1" x14ac:dyDescent="0.2">
      <c r="B106" s="1"/>
      <c r="D106" s="29"/>
      <c r="E106" s="42"/>
      <c r="F106" s="42"/>
      <c r="G106" s="42"/>
      <c r="H106" s="42"/>
    </row>
    <row r="107" spans="2:8" ht="22.5" hidden="1" customHeight="1" x14ac:dyDescent="0.2">
      <c r="B107" s="1"/>
      <c r="D107" s="29"/>
      <c r="E107" s="42"/>
      <c r="F107" s="42"/>
      <c r="G107" s="42"/>
      <c r="H107" s="42"/>
    </row>
    <row r="108" spans="2:8" ht="22.5" hidden="1" customHeight="1" x14ac:dyDescent="0.2">
      <c r="B108" s="1"/>
      <c r="D108" s="29"/>
      <c r="E108" s="42"/>
      <c r="F108" s="42"/>
      <c r="G108" s="42"/>
      <c r="H108" s="42"/>
    </row>
    <row r="109" spans="2:8" ht="22.5" hidden="1" customHeight="1" x14ac:dyDescent="0.2">
      <c r="B109" s="1"/>
      <c r="D109" s="29"/>
      <c r="E109" s="42"/>
      <c r="F109" s="42"/>
      <c r="G109" s="42"/>
      <c r="H109" s="42"/>
    </row>
    <row r="110" spans="2:8" ht="22.5" hidden="1" customHeight="1" x14ac:dyDescent="0.2">
      <c r="B110" s="1"/>
      <c r="D110" s="29"/>
      <c r="E110" s="42"/>
      <c r="F110" s="42"/>
      <c r="G110" s="42"/>
      <c r="H110" s="42"/>
    </row>
    <row r="111" spans="2:8" ht="22.5" hidden="1" customHeight="1" x14ac:dyDescent="0.2">
      <c r="B111" s="1"/>
      <c r="D111" s="29"/>
      <c r="E111" s="42"/>
      <c r="F111" s="42"/>
      <c r="G111" s="42"/>
      <c r="H111" s="42"/>
    </row>
    <row r="112" spans="2:8" ht="22.5" hidden="1" customHeight="1" x14ac:dyDescent="0.2">
      <c r="B112" s="1"/>
      <c r="D112" s="29"/>
      <c r="E112" s="42"/>
      <c r="F112" s="42"/>
      <c r="G112" s="42"/>
      <c r="H112" s="42"/>
    </row>
    <row r="113" spans="2:8" ht="22.5" hidden="1" customHeight="1" x14ac:dyDescent="0.2">
      <c r="B113" s="1"/>
      <c r="D113" s="29"/>
      <c r="E113" s="42"/>
      <c r="F113" s="42"/>
      <c r="G113" s="42"/>
      <c r="H113" s="42"/>
    </row>
    <row r="114" spans="2:8" ht="22.5" hidden="1" customHeight="1" x14ac:dyDescent="0.2">
      <c r="B114" s="1"/>
      <c r="D114" s="29"/>
      <c r="E114" s="42"/>
      <c r="F114" s="42"/>
      <c r="G114" s="42"/>
      <c r="H114" s="42"/>
    </row>
    <row r="115" spans="2:8" ht="22.5" hidden="1" customHeight="1" x14ac:dyDescent="0.2">
      <c r="B115" s="1"/>
      <c r="D115" s="29"/>
      <c r="E115" s="42"/>
      <c r="F115" s="42"/>
      <c r="G115" s="42"/>
      <c r="H115" s="42"/>
    </row>
    <row r="116" spans="2:8" ht="22.5" hidden="1" customHeight="1" x14ac:dyDescent="0.2">
      <c r="B116" s="1"/>
      <c r="D116" s="29"/>
      <c r="E116" s="42"/>
      <c r="F116" s="42"/>
      <c r="G116" s="42"/>
      <c r="H116" s="42"/>
    </row>
    <row r="117" spans="2:8" ht="22.5" hidden="1" customHeight="1" x14ac:dyDescent="0.2">
      <c r="B117" s="1"/>
      <c r="D117" s="29"/>
      <c r="E117" s="42"/>
      <c r="F117" s="42"/>
      <c r="G117" s="42"/>
      <c r="H117" s="42"/>
    </row>
    <row r="118" spans="2:8" ht="22.5" hidden="1" customHeight="1" x14ac:dyDescent="0.2">
      <c r="B118" s="1"/>
      <c r="D118" s="29"/>
      <c r="E118" s="42"/>
      <c r="F118" s="42"/>
      <c r="G118" s="42"/>
      <c r="H118" s="42"/>
    </row>
    <row r="119" spans="2:8" ht="22.5" hidden="1" customHeight="1" x14ac:dyDescent="0.2">
      <c r="B119" s="1"/>
      <c r="D119" s="29"/>
      <c r="E119" s="42"/>
      <c r="F119" s="42"/>
      <c r="G119" s="42"/>
      <c r="H119" s="42"/>
    </row>
    <row r="120" spans="2:8" ht="22.5" hidden="1" customHeight="1" x14ac:dyDescent="0.2">
      <c r="B120" s="1"/>
      <c r="D120" s="29"/>
      <c r="E120" s="42"/>
      <c r="F120" s="42"/>
      <c r="G120" s="42"/>
      <c r="H120" s="42"/>
    </row>
    <row r="121" spans="2:8" ht="22.5" hidden="1" customHeight="1" x14ac:dyDescent="0.2">
      <c r="B121" s="1"/>
      <c r="D121" s="29"/>
      <c r="E121" s="42"/>
      <c r="F121" s="42"/>
      <c r="G121" s="42"/>
      <c r="H121" s="42"/>
    </row>
    <row r="122" spans="2:8" ht="22.5" hidden="1" customHeight="1" x14ac:dyDescent="0.2">
      <c r="B122" s="1"/>
      <c r="D122" s="29"/>
      <c r="E122" s="42"/>
      <c r="F122" s="42"/>
      <c r="G122" s="42"/>
      <c r="H122" s="42"/>
    </row>
    <row r="123" spans="2:8" ht="22.5" hidden="1" customHeight="1" x14ac:dyDescent="0.2">
      <c r="B123" s="1"/>
      <c r="D123" s="29"/>
      <c r="E123" s="42"/>
      <c r="F123" s="42"/>
      <c r="G123" s="42"/>
      <c r="H123" s="42"/>
    </row>
    <row r="124" spans="2:8" ht="22.5" hidden="1" customHeight="1" x14ac:dyDescent="0.2">
      <c r="B124" s="1"/>
      <c r="D124" s="29"/>
      <c r="E124" s="42"/>
      <c r="F124" s="42"/>
      <c r="G124" s="42"/>
      <c r="H124" s="42"/>
    </row>
    <row r="125" spans="2:8" ht="22.5" hidden="1" customHeight="1" x14ac:dyDescent="0.2">
      <c r="B125" s="1"/>
      <c r="D125" s="29"/>
      <c r="E125" s="42"/>
      <c r="F125" s="42"/>
      <c r="G125" s="42"/>
      <c r="H125" s="42"/>
    </row>
    <row r="126" spans="2:8" ht="22.5" hidden="1" customHeight="1" x14ac:dyDescent="0.2">
      <c r="B126" s="1"/>
      <c r="D126" s="29"/>
      <c r="E126" s="42"/>
      <c r="F126" s="42"/>
      <c r="G126" s="42"/>
      <c r="H126" s="42"/>
    </row>
    <row r="127" spans="2:8" ht="22.5" hidden="1" customHeight="1" x14ac:dyDescent="0.2">
      <c r="B127" s="1"/>
      <c r="D127" s="29"/>
      <c r="E127" s="42"/>
      <c r="F127" s="42"/>
      <c r="G127" s="42"/>
      <c r="H127" s="42"/>
    </row>
    <row r="128" spans="2:8" ht="22.5" hidden="1" customHeight="1" x14ac:dyDescent="0.2">
      <c r="B128" s="1"/>
      <c r="D128" s="29"/>
      <c r="E128" s="42"/>
      <c r="F128" s="42"/>
      <c r="G128" s="42"/>
      <c r="H128" s="42"/>
    </row>
    <row r="129" spans="2:8" ht="22.5" hidden="1" customHeight="1" x14ac:dyDescent="0.2">
      <c r="B129" s="1"/>
      <c r="D129" s="29"/>
      <c r="E129" s="42"/>
      <c r="F129" s="42"/>
      <c r="G129" s="42"/>
      <c r="H129" s="42"/>
    </row>
    <row r="130" spans="2:8" ht="22.5" hidden="1" customHeight="1" x14ac:dyDescent="0.2">
      <c r="B130" s="1"/>
      <c r="D130" s="29"/>
      <c r="E130" s="42"/>
      <c r="F130" s="42"/>
      <c r="G130" s="42"/>
      <c r="H130" s="42"/>
    </row>
    <row r="131" spans="2:8" ht="22.5" hidden="1" customHeight="1" x14ac:dyDescent="0.2">
      <c r="B131" s="1"/>
      <c r="D131" s="29"/>
      <c r="E131" s="42"/>
      <c r="F131" s="42"/>
      <c r="G131" s="42"/>
      <c r="H131" s="42"/>
    </row>
    <row r="132" spans="2:8" ht="22.5" hidden="1" customHeight="1" x14ac:dyDescent="0.2">
      <c r="B132" s="1"/>
      <c r="D132" s="29"/>
      <c r="E132" s="42"/>
      <c r="F132" s="42"/>
      <c r="G132" s="42"/>
      <c r="H132" s="42"/>
    </row>
    <row r="133" spans="2:8" ht="22.5" hidden="1" customHeight="1" x14ac:dyDescent="0.2">
      <c r="B133" s="1"/>
      <c r="D133" s="29"/>
      <c r="E133" s="42"/>
      <c r="F133" s="42"/>
      <c r="G133" s="42"/>
      <c r="H133" s="42"/>
    </row>
    <row r="134" spans="2:8" ht="22.5" hidden="1" customHeight="1" x14ac:dyDescent="0.2">
      <c r="B134" s="1"/>
      <c r="D134" s="29"/>
      <c r="E134" s="42"/>
      <c r="F134" s="42"/>
      <c r="G134" s="42"/>
      <c r="H134" s="42"/>
    </row>
    <row r="135" spans="2:8" ht="22.5" hidden="1" customHeight="1" x14ac:dyDescent="0.2">
      <c r="B135" s="1"/>
      <c r="D135" s="29"/>
      <c r="E135" s="42"/>
      <c r="F135" s="42"/>
      <c r="G135" s="42"/>
      <c r="H135" s="42"/>
    </row>
    <row r="136" spans="2:8" ht="22.5" hidden="1" customHeight="1" x14ac:dyDescent="0.2">
      <c r="B136" s="1"/>
      <c r="D136" s="29"/>
      <c r="E136" s="42"/>
      <c r="F136" s="42"/>
      <c r="G136" s="42"/>
      <c r="H136" s="42"/>
    </row>
    <row r="137" spans="2:8" ht="22.5" hidden="1" customHeight="1" x14ac:dyDescent="0.2">
      <c r="B137" s="1"/>
      <c r="D137" s="29"/>
      <c r="E137" s="42"/>
      <c r="F137" s="42"/>
      <c r="G137" s="42"/>
      <c r="H137" s="42"/>
    </row>
    <row r="138" spans="2:8" ht="22.5" hidden="1" customHeight="1" x14ac:dyDescent="0.2">
      <c r="B138" s="1"/>
      <c r="D138" s="29"/>
      <c r="E138" s="42"/>
      <c r="F138" s="42"/>
      <c r="G138" s="42"/>
      <c r="H138" s="42"/>
    </row>
    <row r="139" spans="2:8" ht="22.5" hidden="1" customHeight="1" x14ac:dyDescent="0.2">
      <c r="B139" s="1"/>
      <c r="D139" s="29"/>
      <c r="E139" s="42"/>
      <c r="F139" s="42"/>
      <c r="G139" s="42"/>
      <c r="H139" s="42"/>
    </row>
    <row r="140" spans="2:8" ht="22.5" hidden="1" customHeight="1" x14ac:dyDescent="0.2">
      <c r="B140" s="1"/>
      <c r="D140" s="29"/>
      <c r="E140" s="42"/>
      <c r="F140" s="42"/>
      <c r="G140" s="42"/>
      <c r="H140" s="42"/>
    </row>
    <row r="141" spans="2:8" ht="22.5" hidden="1" customHeight="1" x14ac:dyDescent="0.2">
      <c r="B141" s="1"/>
      <c r="D141" s="29"/>
      <c r="E141" s="42"/>
      <c r="F141" s="42"/>
      <c r="G141" s="42"/>
      <c r="H141" s="42"/>
    </row>
    <row r="142" spans="2:8" ht="22.5" hidden="1" customHeight="1" x14ac:dyDescent="0.2">
      <c r="B142" s="1"/>
      <c r="D142" s="29"/>
      <c r="E142" s="42"/>
      <c r="F142" s="42"/>
      <c r="G142" s="42"/>
      <c r="H142" s="42"/>
    </row>
    <row r="143" spans="2:8" ht="22.5" hidden="1" customHeight="1" x14ac:dyDescent="0.2">
      <c r="B143" s="1"/>
      <c r="D143" s="29"/>
      <c r="E143" s="42"/>
      <c r="F143" s="42"/>
      <c r="G143" s="42"/>
      <c r="H143" s="42"/>
    </row>
    <row r="144" spans="2:8" ht="22.5" hidden="1" customHeight="1" x14ac:dyDescent="0.2">
      <c r="B144" s="1"/>
      <c r="D144" s="29"/>
      <c r="E144" s="42"/>
      <c r="F144" s="42"/>
      <c r="G144" s="42"/>
      <c r="H144" s="42"/>
    </row>
    <row r="145" spans="2:8" ht="22.5" hidden="1" customHeight="1" x14ac:dyDescent="0.2">
      <c r="B145" s="1"/>
      <c r="D145" s="29"/>
      <c r="E145" s="42"/>
      <c r="F145" s="42"/>
      <c r="G145" s="42"/>
      <c r="H145" s="42"/>
    </row>
    <row r="146" spans="2:8" ht="22.5" hidden="1" customHeight="1" x14ac:dyDescent="0.2">
      <c r="B146" s="1"/>
      <c r="D146" s="29"/>
      <c r="E146" s="42"/>
      <c r="F146" s="42"/>
      <c r="G146" s="42"/>
      <c r="H146" s="42"/>
    </row>
    <row r="147" spans="2:8" ht="22.5" hidden="1" customHeight="1" x14ac:dyDescent="0.2">
      <c r="B147" s="1"/>
      <c r="D147" s="29"/>
      <c r="E147" s="42"/>
      <c r="F147" s="42"/>
      <c r="G147" s="42"/>
      <c r="H147" s="42"/>
    </row>
    <row r="148" spans="2:8" ht="22.5" hidden="1" customHeight="1" x14ac:dyDescent="0.2">
      <c r="B148" s="1"/>
      <c r="D148" s="29"/>
      <c r="E148" s="42"/>
      <c r="F148" s="42"/>
      <c r="G148" s="42"/>
      <c r="H148" s="42"/>
    </row>
    <row r="149" spans="2:8" ht="22.5" hidden="1" customHeight="1" x14ac:dyDescent="0.2">
      <c r="B149" s="1"/>
      <c r="D149" s="29"/>
      <c r="E149" s="42"/>
      <c r="F149" s="42"/>
      <c r="G149" s="42"/>
      <c r="H149" s="42"/>
    </row>
    <row r="150" spans="2:8" ht="22.5" hidden="1" customHeight="1" x14ac:dyDescent="0.2">
      <c r="B150" s="1"/>
      <c r="D150" s="29"/>
      <c r="E150" s="42"/>
      <c r="F150" s="42"/>
      <c r="G150" s="42"/>
      <c r="H150" s="42"/>
    </row>
    <row r="151" spans="2:8" ht="22.5" hidden="1" customHeight="1" x14ac:dyDescent="0.2">
      <c r="B151" s="1"/>
      <c r="D151" s="29"/>
      <c r="E151" s="42"/>
      <c r="F151" s="42"/>
      <c r="G151" s="42"/>
      <c r="H151" s="42"/>
    </row>
    <row r="152" spans="2:8" ht="22.5" hidden="1" customHeight="1" x14ac:dyDescent="0.2">
      <c r="B152" s="1"/>
      <c r="D152" s="29"/>
      <c r="E152" s="42"/>
      <c r="F152" s="42"/>
      <c r="G152" s="42"/>
      <c r="H152" s="42"/>
    </row>
    <row r="153" spans="2:8" ht="22.5" hidden="1" customHeight="1" x14ac:dyDescent="0.2">
      <c r="B153" s="1"/>
      <c r="D153" s="29"/>
      <c r="E153" s="42"/>
      <c r="F153" s="42"/>
      <c r="G153" s="42"/>
      <c r="H153" s="42"/>
    </row>
    <row r="154" spans="2:8" ht="22.5" hidden="1" customHeight="1" x14ac:dyDescent="0.2">
      <c r="B154" s="1"/>
      <c r="D154" s="29"/>
      <c r="E154" s="42"/>
      <c r="F154" s="42"/>
      <c r="G154" s="42"/>
      <c r="H154" s="42"/>
    </row>
    <row r="155" spans="2:8" ht="22.5" hidden="1" customHeight="1" x14ac:dyDescent="0.2">
      <c r="B155" s="1"/>
      <c r="D155" s="29"/>
      <c r="E155" s="42"/>
      <c r="F155" s="42"/>
      <c r="G155" s="42"/>
      <c r="H155" s="42"/>
    </row>
    <row r="156" spans="2:8" ht="22.5" hidden="1" customHeight="1" x14ac:dyDescent="0.2">
      <c r="B156" s="1"/>
      <c r="D156" s="29"/>
      <c r="E156" s="42"/>
      <c r="F156" s="42"/>
      <c r="G156" s="42"/>
      <c r="H156" s="42"/>
    </row>
    <row r="157" spans="2:8" ht="22.5" hidden="1" customHeight="1" x14ac:dyDescent="0.2">
      <c r="B157" s="1"/>
      <c r="D157" s="29"/>
      <c r="E157" s="42"/>
      <c r="F157" s="42"/>
      <c r="G157" s="42"/>
      <c r="H157" s="42"/>
    </row>
    <row r="158" spans="2:8" ht="22.5" hidden="1" customHeight="1" x14ac:dyDescent="0.2">
      <c r="B158" s="1"/>
      <c r="D158" s="29"/>
      <c r="E158" s="42"/>
      <c r="F158" s="42"/>
      <c r="G158" s="42"/>
      <c r="H158" s="42"/>
    </row>
    <row r="159" spans="2:8" ht="22.5" hidden="1" customHeight="1" x14ac:dyDescent="0.2">
      <c r="B159" s="1"/>
      <c r="D159" s="29"/>
      <c r="E159" s="42"/>
      <c r="F159" s="42"/>
      <c r="G159" s="42"/>
      <c r="H159" s="42"/>
    </row>
    <row r="160" spans="2:8" ht="22.5" hidden="1" customHeight="1" x14ac:dyDescent="0.2">
      <c r="B160" s="1"/>
      <c r="D160" s="29"/>
      <c r="E160" s="42"/>
      <c r="F160" s="42"/>
      <c r="G160" s="42"/>
      <c r="H160" s="42"/>
    </row>
    <row r="161" spans="2:8" ht="22.5" hidden="1" customHeight="1" x14ac:dyDescent="0.2">
      <c r="B161" s="1"/>
      <c r="D161" s="29"/>
      <c r="E161" s="42"/>
      <c r="F161" s="42"/>
      <c r="G161" s="42"/>
      <c r="H161" s="42"/>
    </row>
    <row r="162" spans="2:8" ht="22.5" hidden="1" customHeight="1" x14ac:dyDescent="0.2">
      <c r="B162" s="1"/>
      <c r="D162" s="29"/>
      <c r="E162" s="42"/>
      <c r="F162" s="42"/>
      <c r="G162" s="42"/>
      <c r="H162" s="42"/>
    </row>
    <row r="163" spans="2:8" ht="22.5" hidden="1" customHeight="1" x14ac:dyDescent="0.2">
      <c r="B163" s="1"/>
      <c r="D163" s="29"/>
      <c r="E163" s="42"/>
      <c r="F163" s="42"/>
      <c r="G163" s="42"/>
      <c r="H163" s="42"/>
    </row>
    <row r="164" spans="2:8" ht="22.5" hidden="1" customHeight="1" x14ac:dyDescent="0.2">
      <c r="B164" s="1"/>
      <c r="D164" s="29"/>
      <c r="E164" s="42"/>
      <c r="F164" s="42"/>
      <c r="G164" s="42"/>
      <c r="H164" s="42"/>
    </row>
    <row r="165" spans="2:8" ht="22.5" hidden="1" customHeight="1" x14ac:dyDescent="0.2">
      <c r="B165" s="1"/>
      <c r="D165" s="29"/>
      <c r="E165" s="42"/>
      <c r="F165" s="42"/>
      <c r="G165" s="42"/>
      <c r="H165" s="42"/>
    </row>
    <row r="166" spans="2:8" ht="22.5" hidden="1" customHeight="1" x14ac:dyDescent="0.2">
      <c r="B166" s="1"/>
      <c r="D166" s="29"/>
      <c r="E166" s="42"/>
      <c r="F166" s="42"/>
      <c r="G166" s="42"/>
      <c r="H166" s="42"/>
    </row>
    <row r="167" spans="2:8" ht="22.5" hidden="1" customHeight="1" x14ac:dyDescent="0.2">
      <c r="B167" s="1"/>
      <c r="D167" s="29"/>
      <c r="E167" s="42"/>
      <c r="F167" s="42"/>
      <c r="G167" s="42"/>
      <c r="H167" s="42"/>
    </row>
    <row r="168" spans="2:8" ht="22.5" hidden="1" customHeight="1" x14ac:dyDescent="0.2">
      <c r="B168" s="1"/>
      <c r="D168" s="29"/>
      <c r="E168" s="42"/>
      <c r="F168" s="42"/>
      <c r="G168" s="42"/>
      <c r="H168" s="42"/>
    </row>
    <row r="169" spans="2:8" ht="22.5" hidden="1" customHeight="1" x14ac:dyDescent="0.2">
      <c r="B169" s="1"/>
      <c r="D169" s="29"/>
      <c r="E169" s="42"/>
      <c r="F169" s="42"/>
      <c r="G169" s="42"/>
      <c r="H169" s="42"/>
    </row>
    <row r="170" spans="2:8" ht="22.5" hidden="1" customHeight="1" x14ac:dyDescent="0.2">
      <c r="B170" s="1"/>
      <c r="D170" s="29"/>
      <c r="E170" s="42"/>
      <c r="F170" s="42"/>
      <c r="G170" s="42"/>
      <c r="H170" s="42"/>
    </row>
    <row r="171" spans="2:8" ht="22.5" hidden="1" customHeight="1" x14ac:dyDescent="0.2">
      <c r="B171" s="1"/>
      <c r="D171" s="29"/>
      <c r="E171" s="42"/>
      <c r="F171" s="42"/>
      <c r="G171" s="42"/>
      <c r="H171" s="42"/>
    </row>
    <row r="172" spans="2:8" ht="22.5" hidden="1" customHeight="1" x14ac:dyDescent="0.2">
      <c r="B172" s="1"/>
      <c r="D172" s="29"/>
      <c r="E172" s="42"/>
      <c r="F172" s="42"/>
      <c r="G172" s="42"/>
      <c r="H172" s="42"/>
    </row>
    <row r="173" spans="2:8" ht="22.5" hidden="1" customHeight="1" x14ac:dyDescent="0.2">
      <c r="B173" s="1"/>
      <c r="D173" s="29"/>
      <c r="E173" s="42"/>
      <c r="F173" s="42"/>
      <c r="G173" s="42"/>
      <c r="H173" s="42"/>
    </row>
    <row r="174" spans="2:8" ht="22.5" hidden="1" customHeight="1" x14ac:dyDescent="0.2">
      <c r="B174" s="1"/>
      <c r="D174" s="29"/>
      <c r="E174" s="42"/>
      <c r="F174" s="42"/>
      <c r="G174" s="42"/>
      <c r="H174" s="42"/>
    </row>
    <row r="175" spans="2:8" ht="22.5" hidden="1" customHeight="1" x14ac:dyDescent="0.2">
      <c r="B175" s="1"/>
      <c r="D175" s="29"/>
      <c r="E175" s="42"/>
      <c r="F175" s="42"/>
      <c r="G175" s="42"/>
      <c r="H175" s="42"/>
    </row>
    <row r="176" spans="2:8" ht="22.5" hidden="1" customHeight="1" x14ac:dyDescent="0.2">
      <c r="B176" s="1"/>
      <c r="D176" s="29"/>
      <c r="E176" s="42"/>
      <c r="F176" s="42"/>
      <c r="G176" s="42"/>
      <c r="H176" s="42"/>
    </row>
    <row r="177" spans="2:8" ht="22.5" hidden="1" customHeight="1" x14ac:dyDescent="0.2">
      <c r="B177" s="1"/>
      <c r="D177" s="29"/>
      <c r="E177" s="42"/>
      <c r="F177" s="42"/>
      <c r="G177" s="42"/>
      <c r="H177" s="42"/>
    </row>
    <row r="178" spans="2:8" ht="22.5" hidden="1" customHeight="1" x14ac:dyDescent="0.2">
      <c r="B178" s="1"/>
      <c r="D178" s="29"/>
      <c r="E178" s="42"/>
      <c r="F178" s="42"/>
      <c r="G178" s="42"/>
      <c r="H178" s="42"/>
    </row>
    <row r="179" spans="2:8" ht="22.5" hidden="1" customHeight="1" x14ac:dyDescent="0.2">
      <c r="B179" s="1"/>
      <c r="D179" s="29"/>
      <c r="E179" s="42"/>
      <c r="F179" s="42"/>
      <c r="G179" s="42"/>
      <c r="H179" s="42"/>
    </row>
    <row r="180" spans="2:8" ht="22.5" hidden="1" customHeight="1" x14ac:dyDescent="0.2">
      <c r="B180" s="1"/>
      <c r="D180" s="29"/>
      <c r="E180" s="42"/>
      <c r="F180" s="42"/>
      <c r="G180" s="42"/>
      <c r="H180" s="42"/>
    </row>
    <row r="181" spans="2:8" ht="22.5" hidden="1" customHeight="1" x14ac:dyDescent="0.2">
      <c r="B181" s="1"/>
      <c r="D181" s="29"/>
      <c r="E181" s="42"/>
      <c r="F181" s="42"/>
      <c r="G181" s="42"/>
      <c r="H181" s="42"/>
    </row>
    <row r="182" spans="2:8" ht="22.5" hidden="1" customHeight="1" x14ac:dyDescent="0.2">
      <c r="B182" s="1"/>
      <c r="D182" s="29"/>
      <c r="E182" s="42"/>
      <c r="F182" s="42"/>
      <c r="G182" s="42"/>
      <c r="H182" s="42"/>
    </row>
    <row r="183" spans="2:8" ht="22.5" hidden="1" customHeight="1" x14ac:dyDescent="0.2">
      <c r="B183" s="1"/>
      <c r="D183" s="29"/>
      <c r="E183" s="42"/>
      <c r="F183" s="42"/>
      <c r="G183" s="42"/>
      <c r="H183" s="42"/>
    </row>
    <row r="184" spans="2:8" ht="22.5" hidden="1" customHeight="1" x14ac:dyDescent="0.2">
      <c r="B184" s="1"/>
      <c r="D184" s="29"/>
      <c r="E184" s="42"/>
      <c r="F184" s="42"/>
      <c r="G184" s="42"/>
      <c r="H184" s="42"/>
    </row>
    <row r="185" spans="2:8" ht="22.5" hidden="1" customHeight="1" x14ac:dyDescent="0.2">
      <c r="B185" s="1"/>
      <c r="D185" s="29"/>
      <c r="E185" s="42"/>
      <c r="F185" s="42"/>
      <c r="G185" s="42"/>
      <c r="H185" s="42"/>
    </row>
    <row r="186" spans="2:8" ht="22.5" hidden="1" customHeight="1" x14ac:dyDescent="0.2">
      <c r="B186" s="1"/>
      <c r="D186" s="29"/>
      <c r="E186" s="42"/>
      <c r="F186" s="42"/>
      <c r="G186" s="42"/>
      <c r="H186" s="42"/>
    </row>
    <row r="187" spans="2:8" ht="22.5" hidden="1" customHeight="1" x14ac:dyDescent="0.2">
      <c r="B187" s="1"/>
      <c r="D187" s="29"/>
      <c r="E187" s="42"/>
      <c r="F187" s="42"/>
      <c r="G187" s="42"/>
      <c r="H187" s="42"/>
    </row>
    <row r="188" spans="2:8" ht="22.5" hidden="1" customHeight="1" x14ac:dyDescent="0.2">
      <c r="B188" s="1"/>
      <c r="D188" s="29"/>
      <c r="E188" s="42"/>
      <c r="F188" s="42"/>
      <c r="G188" s="42"/>
      <c r="H188" s="42"/>
    </row>
    <row r="189" spans="2:8" ht="22.5" hidden="1" customHeight="1" x14ac:dyDescent="0.2">
      <c r="B189" s="1"/>
      <c r="D189" s="29"/>
      <c r="E189" s="42"/>
      <c r="F189" s="42"/>
      <c r="G189" s="42"/>
      <c r="H189" s="42"/>
    </row>
    <row r="190" spans="2:8" ht="22.5" hidden="1" customHeight="1" x14ac:dyDescent="0.2">
      <c r="B190" s="1"/>
      <c r="D190" s="29"/>
      <c r="E190" s="42"/>
      <c r="F190" s="42"/>
      <c r="G190" s="42"/>
      <c r="H190" s="42"/>
    </row>
    <row r="191" spans="2:8" ht="22.5" hidden="1" customHeight="1" x14ac:dyDescent="0.2">
      <c r="B191" s="1"/>
      <c r="D191" s="29"/>
      <c r="E191" s="42"/>
      <c r="F191" s="42"/>
      <c r="G191" s="42"/>
      <c r="H191" s="42"/>
    </row>
    <row r="192" spans="2:8" ht="22.5" hidden="1" customHeight="1" x14ac:dyDescent="0.2">
      <c r="B192" s="1"/>
      <c r="D192" s="29"/>
      <c r="E192" s="42"/>
      <c r="F192" s="42"/>
      <c r="G192" s="42"/>
      <c r="H192" s="42"/>
    </row>
    <row r="193" spans="2:8" ht="22.5" hidden="1" customHeight="1" x14ac:dyDescent="0.2">
      <c r="B193" s="1"/>
      <c r="D193" s="29"/>
      <c r="E193" s="42"/>
      <c r="F193" s="42"/>
      <c r="G193" s="42"/>
      <c r="H193" s="42"/>
    </row>
    <row r="194" spans="2:8" ht="22.5" hidden="1" customHeight="1" x14ac:dyDescent="0.2">
      <c r="B194" s="1"/>
      <c r="D194" s="29"/>
      <c r="E194" s="42"/>
      <c r="F194" s="42"/>
      <c r="G194" s="42"/>
      <c r="H194" s="42"/>
    </row>
    <row r="195" spans="2:8" ht="22.5" hidden="1" customHeight="1" x14ac:dyDescent="0.2">
      <c r="B195" s="1"/>
      <c r="D195" s="29"/>
      <c r="E195" s="42"/>
      <c r="F195" s="42"/>
      <c r="G195" s="42"/>
      <c r="H195" s="42"/>
    </row>
    <row r="196" spans="2:8" ht="22.5" hidden="1" customHeight="1" x14ac:dyDescent="0.2">
      <c r="B196" s="1"/>
      <c r="D196" s="29"/>
      <c r="E196" s="42"/>
      <c r="F196" s="42"/>
      <c r="G196" s="42"/>
      <c r="H196" s="42"/>
    </row>
    <row r="197" spans="2:8" ht="22.5" hidden="1" customHeight="1" x14ac:dyDescent="0.2">
      <c r="B197" s="1"/>
      <c r="D197" s="29"/>
      <c r="E197" s="42"/>
      <c r="F197" s="42"/>
      <c r="G197" s="42"/>
      <c r="H197" s="42"/>
    </row>
    <row r="198" spans="2:8" ht="22.5" hidden="1" customHeight="1" x14ac:dyDescent="0.2">
      <c r="B198" s="1"/>
      <c r="D198" s="29"/>
      <c r="E198" s="42"/>
      <c r="F198" s="42"/>
      <c r="G198" s="42"/>
      <c r="H198" s="42"/>
    </row>
    <row r="199" spans="2:8" ht="22.5" hidden="1" customHeight="1" x14ac:dyDescent="0.2">
      <c r="B199" s="1"/>
      <c r="D199" s="29"/>
      <c r="E199" s="42"/>
      <c r="F199" s="42"/>
      <c r="G199" s="42"/>
      <c r="H199" s="42"/>
    </row>
    <row r="200" spans="2:8" ht="22.5" hidden="1" customHeight="1" x14ac:dyDescent="0.2">
      <c r="B200" s="1"/>
      <c r="D200" s="29"/>
      <c r="E200" s="42"/>
      <c r="F200" s="42"/>
      <c r="G200" s="42"/>
      <c r="H200" s="42"/>
    </row>
    <row r="201" spans="2:8" ht="22.5" hidden="1" customHeight="1" x14ac:dyDescent="0.2">
      <c r="B201" s="1"/>
      <c r="D201" s="29"/>
      <c r="E201" s="42"/>
      <c r="F201" s="42"/>
      <c r="G201" s="42"/>
      <c r="H201" s="42"/>
    </row>
    <row r="202" spans="2:8" ht="22.5" hidden="1" customHeight="1" x14ac:dyDescent="0.2">
      <c r="B202" s="1"/>
      <c r="D202" s="29"/>
      <c r="E202" s="42"/>
      <c r="F202" s="42"/>
      <c r="G202" s="42"/>
      <c r="H202" s="42"/>
    </row>
    <row r="203" spans="2:8" ht="22.5" hidden="1" customHeight="1" x14ac:dyDescent="0.2">
      <c r="B203" s="1"/>
      <c r="D203" s="29"/>
      <c r="E203" s="42"/>
      <c r="F203" s="42"/>
      <c r="G203" s="42"/>
      <c r="H203" s="42"/>
    </row>
    <row r="204" spans="2:8" ht="22.5" hidden="1" customHeight="1" x14ac:dyDescent="0.2">
      <c r="B204" s="1"/>
      <c r="D204" s="29"/>
      <c r="E204" s="42"/>
      <c r="F204" s="42"/>
      <c r="G204" s="42"/>
      <c r="H204" s="42"/>
    </row>
    <row r="205" spans="2:8" ht="22.5" hidden="1" customHeight="1" x14ac:dyDescent="0.2">
      <c r="B205" s="1"/>
      <c r="D205" s="29"/>
      <c r="E205" s="42"/>
      <c r="F205" s="42"/>
      <c r="G205" s="42"/>
      <c r="H205" s="42"/>
    </row>
    <row r="206" spans="2:8" ht="22.5" hidden="1" customHeight="1" x14ac:dyDescent="0.2">
      <c r="B206" s="1"/>
      <c r="D206" s="29"/>
      <c r="E206" s="42"/>
      <c r="F206" s="42"/>
      <c r="G206" s="42"/>
      <c r="H206" s="42"/>
    </row>
    <row r="207" spans="2:8" ht="22.5" hidden="1" customHeight="1" x14ac:dyDescent="0.2">
      <c r="B207" s="1"/>
      <c r="D207" s="29"/>
      <c r="E207" s="42"/>
      <c r="F207" s="42"/>
      <c r="G207" s="42"/>
      <c r="H207" s="42"/>
    </row>
    <row r="208" spans="2:8" ht="22.5" hidden="1" customHeight="1" x14ac:dyDescent="0.2">
      <c r="B208" s="1"/>
      <c r="D208" s="29"/>
      <c r="E208" s="42"/>
      <c r="F208" s="42"/>
      <c r="G208" s="42"/>
      <c r="H208" s="42"/>
    </row>
    <row r="209" spans="2:8" ht="22.5" hidden="1" customHeight="1" x14ac:dyDescent="0.2">
      <c r="B209" s="1"/>
      <c r="D209" s="29"/>
      <c r="E209" s="42"/>
      <c r="F209" s="42"/>
      <c r="G209" s="42"/>
      <c r="H209" s="42"/>
    </row>
    <row r="210" spans="2:8" ht="22.5" hidden="1" customHeight="1" x14ac:dyDescent="0.2">
      <c r="B210" s="1"/>
      <c r="D210" s="29"/>
      <c r="E210" s="42"/>
      <c r="F210" s="42"/>
      <c r="G210" s="42"/>
      <c r="H210" s="42"/>
    </row>
    <row r="211" spans="2:8" ht="22.5" hidden="1" customHeight="1" x14ac:dyDescent="0.2">
      <c r="B211" s="1"/>
      <c r="D211" s="29"/>
      <c r="E211" s="42"/>
      <c r="F211" s="42"/>
      <c r="G211" s="42"/>
      <c r="H211" s="42"/>
    </row>
    <row r="212" spans="2:8" ht="22.5" hidden="1" customHeight="1" x14ac:dyDescent="0.2">
      <c r="B212" s="1"/>
      <c r="D212" s="29"/>
      <c r="E212" s="42"/>
      <c r="F212" s="42"/>
      <c r="G212" s="42"/>
      <c r="H212" s="42"/>
    </row>
    <row r="213" spans="2:8" ht="22.5" hidden="1" customHeight="1" x14ac:dyDescent="0.2">
      <c r="B213" s="1"/>
      <c r="D213" s="29"/>
      <c r="E213" s="42"/>
      <c r="F213" s="42"/>
      <c r="G213" s="42"/>
      <c r="H213" s="42"/>
    </row>
    <row r="214" spans="2:8" ht="22.5" hidden="1" customHeight="1" x14ac:dyDescent="0.2">
      <c r="B214" s="1"/>
      <c r="D214" s="29"/>
      <c r="E214" s="42"/>
      <c r="F214" s="42"/>
      <c r="G214" s="42"/>
      <c r="H214" s="42"/>
    </row>
    <row r="215" spans="2:8" ht="22.5" hidden="1" customHeight="1" x14ac:dyDescent="0.2">
      <c r="B215" s="1"/>
      <c r="D215" s="29"/>
      <c r="E215" s="42"/>
      <c r="F215" s="42"/>
      <c r="G215" s="42"/>
      <c r="H215" s="42"/>
    </row>
    <row r="216" spans="2:8" ht="22.5" hidden="1" customHeight="1" x14ac:dyDescent="0.2">
      <c r="B216" s="1"/>
      <c r="D216" s="29"/>
      <c r="E216" s="42"/>
      <c r="F216" s="42"/>
      <c r="G216" s="42"/>
      <c r="H216" s="42"/>
    </row>
    <row r="217" spans="2:8" ht="22.5" hidden="1" customHeight="1" x14ac:dyDescent="0.2">
      <c r="B217" s="1"/>
      <c r="D217" s="29"/>
      <c r="E217" s="42"/>
      <c r="F217" s="42"/>
      <c r="G217" s="42"/>
      <c r="H217" s="42"/>
    </row>
    <row r="218" spans="2:8" ht="22.5" hidden="1" customHeight="1" x14ac:dyDescent="0.2">
      <c r="B218" s="1"/>
      <c r="D218" s="29"/>
      <c r="E218" s="42"/>
      <c r="F218" s="42"/>
      <c r="G218" s="42"/>
      <c r="H218" s="42"/>
    </row>
    <row r="219" spans="2:8" ht="22.5" hidden="1" customHeight="1" x14ac:dyDescent="0.2">
      <c r="B219" s="1"/>
      <c r="D219" s="29"/>
      <c r="E219" s="42"/>
      <c r="F219" s="42"/>
      <c r="G219" s="42"/>
      <c r="H219" s="42"/>
    </row>
    <row r="220" spans="2:8" ht="22.5" hidden="1" customHeight="1" x14ac:dyDescent="0.2">
      <c r="B220" s="1"/>
      <c r="D220" s="29"/>
      <c r="E220" s="42"/>
      <c r="F220" s="42"/>
      <c r="G220" s="42"/>
      <c r="H220" s="42"/>
    </row>
    <row r="221" spans="2:8" ht="22.5" hidden="1" customHeight="1" x14ac:dyDescent="0.2">
      <c r="B221" s="1"/>
      <c r="D221" s="29"/>
      <c r="E221" s="42"/>
      <c r="F221" s="42"/>
      <c r="G221" s="42"/>
      <c r="H221" s="42"/>
    </row>
    <row r="222" spans="2:8" ht="22.5" hidden="1" customHeight="1" x14ac:dyDescent="0.2">
      <c r="B222" s="1"/>
      <c r="D222" s="29"/>
      <c r="E222" s="42"/>
      <c r="F222" s="42"/>
      <c r="G222" s="42"/>
      <c r="H222" s="42"/>
    </row>
    <row r="223" spans="2:8" ht="22.5" hidden="1" customHeight="1" x14ac:dyDescent="0.2">
      <c r="B223" s="1"/>
      <c r="D223" s="29"/>
      <c r="E223" s="42"/>
      <c r="F223" s="42"/>
      <c r="G223" s="42"/>
      <c r="H223" s="42"/>
    </row>
    <row r="224" spans="2:8" ht="22.5" hidden="1" customHeight="1" x14ac:dyDescent="0.2">
      <c r="B224" s="1"/>
      <c r="D224" s="29"/>
      <c r="E224" s="42"/>
      <c r="F224" s="42"/>
      <c r="G224" s="42"/>
      <c r="H224" s="42"/>
    </row>
    <row r="225" spans="2:8" ht="22.5" hidden="1" customHeight="1" x14ac:dyDescent="0.2">
      <c r="B225" s="1"/>
      <c r="D225" s="29"/>
      <c r="E225" s="42"/>
      <c r="F225" s="42"/>
      <c r="G225" s="42"/>
      <c r="H225" s="42"/>
    </row>
    <row r="226" spans="2:8" ht="22.5" hidden="1" customHeight="1" x14ac:dyDescent="0.2">
      <c r="B226" s="1"/>
      <c r="D226" s="29"/>
      <c r="E226" s="42"/>
      <c r="F226" s="42"/>
      <c r="G226" s="42"/>
      <c r="H226" s="42"/>
    </row>
    <row r="227" spans="2:8" ht="22.5" hidden="1" customHeight="1" x14ac:dyDescent="0.2">
      <c r="B227" s="1"/>
      <c r="D227" s="29"/>
      <c r="E227" s="42"/>
      <c r="F227" s="42"/>
      <c r="G227" s="42"/>
      <c r="H227" s="42"/>
    </row>
    <row r="228" spans="2:8" ht="22.5" hidden="1" customHeight="1" x14ac:dyDescent="0.2">
      <c r="B228" s="1"/>
      <c r="D228" s="29"/>
      <c r="E228" s="42"/>
      <c r="F228" s="42"/>
      <c r="G228" s="42"/>
      <c r="H228" s="42"/>
    </row>
    <row r="229" spans="2:8" ht="22.5" hidden="1" customHeight="1" x14ac:dyDescent="0.2">
      <c r="B229" s="1"/>
      <c r="D229" s="29"/>
      <c r="E229" s="42"/>
      <c r="F229" s="42"/>
      <c r="G229" s="42"/>
      <c r="H229" s="42"/>
    </row>
    <row r="230" spans="2:8" ht="22.5" hidden="1" customHeight="1" x14ac:dyDescent="0.2">
      <c r="B230" s="1"/>
      <c r="D230" s="29"/>
      <c r="E230" s="42"/>
      <c r="F230" s="42"/>
      <c r="G230" s="42"/>
      <c r="H230" s="42"/>
    </row>
    <row r="231" spans="2:8" ht="22.5" hidden="1" customHeight="1" x14ac:dyDescent="0.2">
      <c r="B231" s="1"/>
      <c r="D231" s="29"/>
      <c r="E231" s="42"/>
      <c r="F231" s="42"/>
      <c r="G231" s="42"/>
      <c r="H231" s="42"/>
    </row>
    <row r="232" spans="2:8" ht="22.5" hidden="1" customHeight="1" x14ac:dyDescent="0.2">
      <c r="B232" s="1"/>
      <c r="D232" s="29"/>
      <c r="E232" s="42"/>
      <c r="F232" s="42"/>
      <c r="G232" s="42"/>
      <c r="H232" s="42"/>
    </row>
    <row r="233" spans="2:8" ht="22.5" hidden="1" customHeight="1" x14ac:dyDescent="0.2">
      <c r="B233" s="1"/>
      <c r="D233" s="29"/>
      <c r="E233" s="42"/>
      <c r="F233" s="42"/>
      <c r="G233" s="42"/>
      <c r="H233" s="42"/>
    </row>
    <row r="234" spans="2:8" ht="22.5" hidden="1" customHeight="1" x14ac:dyDescent="0.2">
      <c r="B234" s="1"/>
      <c r="D234" s="29"/>
      <c r="E234" s="42"/>
      <c r="F234" s="42"/>
      <c r="G234" s="42"/>
      <c r="H234" s="42"/>
    </row>
    <row r="235" spans="2:8" ht="22.5" hidden="1" customHeight="1" x14ac:dyDescent="0.2">
      <c r="B235" s="1"/>
      <c r="D235" s="29"/>
      <c r="E235" s="42"/>
      <c r="F235" s="42"/>
      <c r="G235" s="42"/>
      <c r="H235" s="42"/>
    </row>
    <row r="236" spans="2:8" ht="22.5" hidden="1" customHeight="1" x14ac:dyDescent="0.2">
      <c r="B236" s="1"/>
      <c r="D236" s="29"/>
      <c r="E236" s="42"/>
      <c r="F236" s="42"/>
      <c r="G236" s="42"/>
      <c r="H236" s="42"/>
    </row>
    <row r="237" spans="2:8" ht="22.5" hidden="1" customHeight="1" x14ac:dyDescent="0.2">
      <c r="B237" s="1"/>
      <c r="D237" s="29"/>
      <c r="E237" s="42"/>
      <c r="F237" s="42"/>
      <c r="G237" s="42"/>
      <c r="H237" s="42"/>
    </row>
    <row r="238" spans="2:8" ht="22.5" hidden="1" customHeight="1" x14ac:dyDescent="0.2">
      <c r="B238" s="1"/>
      <c r="D238" s="29"/>
      <c r="E238" s="42"/>
      <c r="F238" s="42"/>
      <c r="G238" s="42"/>
      <c r="H238" s="42"/>
    </row>
    <row r="239" spans="2:8" ht="22.5" hidden="1" customHeight="1" x14ac:dyDescent="0.2">
      <c r="B239" s="1"/>
      <c r="D239" s="29"/>
      <c r="E239" s="42"/>
      <c r="F239" s="42"/>
      <c r="G239" s="42"/>
      <c r="H239" s="42"/>
    </row>
    <row r="240" spans="2:8" ht="22.5" hidden="1" customHeight="1" x14ac:dyDescent="0.2">
      <c r="B240" s="1"/>
      <c r="D240" s="29"/>
      <c r="E240" s="42"/>
      <c r="F240" s="42"/>
      <c r="G240" s="42"/>
      <c r="H240" s="42"/>
    </row>
    <row r="241" spans="2:8" ht="22.5" hidden="1" customHeight="1" x14ac:dyDescent="0.2">
      <c r="B241" s="1"/>
      <c r="D241" s="29"/>
      <c r="E241" s="42"/>
      <c r="F241" s="42"/>
      <c r="G241" s="42"/>
      <c r="H241" s="42"/>
    </row>
    <row r="242" spans="2:8" ht="22.5" hidden="1" customHeight="1" x14ac:dyDescent="0.2">
      <c r="B242" s="1"/>
      <c r="D242" s="29"/>
      <c r="E242" s="42"/>
      <c r="F242" s="42"/>
      <c r="G242" s="42"/>
      <c r="H242" s="42"/>
    </row>
    <row r="243" spans="2:8" ht="22.5" hidden="1" customHeight="1" x14ac:dyDescent="0.2">
      <c r="B243" s="1"/>
      <c r="D243" s="29"/>
      <c r="E243" s="42"/>
      <c r="F243" s="42"/>
      <c r="G243" s="42"/>
      <c r="H243" s="42"/>
    </row>
    <row r="244" spans="2:8" ht="22.5" hidden="1" customHeight="1" x14ac:dyDescent="0.2">
      <c r="B244" s="1"/>
      <c r="D244" s="29"/>
      <c r="E244" s="42"/>
      <c r="F244" s="42"/>
      <c r="G244" s="42"/>
      <c r="H244" s="42"/>
    </row>
    <row r="245" spans="2:8" ht="22.5" hidden="1" customHeight="1" x14ac:dyDescent="0.2">
      <c r="B245" s="1"/>
      <c r="D245" s="29"/>
      <c r="E245" s="42"/>
      <c r="F245" s="42"/>
      <c r="G245" s="42"/>
      <c r="H245" s="42"/>
    </row>
    <row r="246" spans="2:8" ht="22.5" hidden="1" customHeight="1" x14ac:dyDescent="0.2">
      <c r="B246" s="1"/>
      <c r="D246" s="29"/>
      <c r="E246" s="42"/>
      <c r="F246" s="42"/>
      <c r="G246" s="42"/>
      <c r="H246" s="42"/>
    </row>
    <row r="247" spans="2:8" ht="22.5" hidden="1" customHeight="1" x14ac:dyDescent="0.2">
      <c r="B247" s="1"/>
      <c r="D247" s="29"/>
      <c r="E247" s="42"/>
      <c r="F247" s="42"/>
      <c r="G247" s="42"/>
      <c r="H247" s="42"/>
    </row>
    <row r="248" spans="2:8" ht="22.5" hidden="1" customHeight="1" x14ac:dyDescent="0.2">
      <c r="B248" s="1"/>
      <c r="D248" s="29"/>
      <c r="E248" s="42"/>
      <c r="F248" s="42"/>
      <c r="G248" s="42"/>
      <c r="H248" s="42"/>
    </row>
    <row r="249" spans="2:8" ht="22.5" hidden="1" customHeight="1" x14ac:dyDescent="0.2">
      <c r="B249" s="1"/>
      <c r="D249" s="29"/>
      <c r="E249" s="42"/>
      <c r="F249" s="42"/>
      <c r="G249" s="42"/>
      <c r="H249" s="42"/>
    </row>
    <row r="250" spans="2:8" ht="22.5" hidden="1" customHeight="1" x14ac:dyDescent="0.2">
      <c r="B250" s="1"/>
      <c r="D250" s="29"/>
      <c r="E250" s="42"/>
      <c r="F250" s="42"/>
      <c r="G250" s="42"/>
      <c r="H250" s="42"/>
    </row>
    <row r="251" spans="2:8" ht="22.5" hidden="1" customHeight="1" x14ac:dyDescent="0.2">
      <c r="B251" s="1"/>
      <c r="D251" s="29"/>
      <c r="E251" s="42"/>
      <c r="F251" s="42"/>
      <c r="G251" s="42"/>
      <c r="H251" s="42"/>
    </row>
    <row r="252" spans="2:8" ht="22.5" hidden="1" customHeight="1" x14ac:dyDescent="0.2">
      <c r="B252" s="1"/>
      <c r="D252" s="29"/>
      <c r="E252" s="42"/>
      <c r="F252" s="42"/>
      <c r="G252" s="42"/>
      <c r="H252" s="42"/>
    </row>
    <row r="253" spans="2:8" ht="22.5" hidden="1" customHeight="1" x14ac:dyDescent="0.2">
      <c r="B253" s="1"/>
      <c r="D253" s="29"/>
      <c r="E253" s="42"/>
      <c r="F253" s="42"/>
      <c r="G253" s="42"/>
      <c r="H253" s="42"/>
    </row>
    <row r="254" spans="2:8" ht="22.5" hidden="1" customHeight="1" x14ac:dyDescent="0.2">
      <c r="B254" s="1"/>
      <c r="D254" s="29"/>
      <c r="E254" s="42"/>
      <c r="F254" s="42"/>
      <c r="G254" s="42"/>
      <c r="H254" s="42"/>
    </row>
    <row r="255" spans="2:8" ht="22.5" hidden="1" customHeight="1" x14ac:dyDescent="0.2">
      <c r="B255" s="1"/>
      <c r="D255" s="29"/>
      <c r="E255" s="42"/>
      <c r="F255" s="42"/>
      <c r="G255" s="42"/>
      <c r="H255" s="42"/>
    </row>
    <row r="256" spans="2:8" ht="22.5" hidden="1" customHeight="1" x14ac:dyDescent="0.2">
      <c r="B256" s="1"/>
      <c r="D256" s="29"/>
      <c r="E256" s="42"/>
      <c r="F256" s="42"/>
      <c r="G256" s="42"/>
      <c r="H256" s="42"/>
    </row>
    <row r="257" spans="2:8" ht="22.5" hidden="1" customHeight="1" x14ac:dyDescent="0.2">
      <c r="B257" s="1"/>
      <c r="D257" s="29"/>
      <c r="E257" s="42"/>
      <c r="F257" s="42"/>
      <c r="G257" s="42"/>
      <c r="H257" s="42"/>
    </row>
    <row r="258" spans="2:8" ht="22.5" hidden="1" customHeight="1" x14ac:dyDescent="0.2">
      <c r="B258" s="1"/>
      <c r="D258" s="29"/>
      <c r="E258" s="42"/>
      <c r="F258" s="42"/>
      <c r="G258" s="42"/>
      <c r="H258" s="42"/>
    </row>
    <row r="259" spans="2:8" ht="22.5" hidden="1" customHeight="1" x14ac:dyDescent="0.2">
      <c r="B259" s="1"/>
      <c r="D259" s="29"/>
      <c r="E259" s="42"/>
      <c r="F259" s="42"/>
      <c r="G259" s="42"/>
      <c r="H259" s="42"/>
    </row>
    <row r="260" spans="2:8" ht="22.5" hidden="1" customHeight="1" x14ac:dyDescent="0.2">
      <c r="B260" s="1"/>
      <c r="D260" s="29"/>
      <c r="E260" s="42"/>
      <c r="F260" s="42"/>
      <c r="G260" s="42"/>
      <c r="H260" s="42"/>
    </row>
    <row r="261" spans="2:8" ht="22.5" hidden="1" customHeight="1" x14ac:dyDescent="0.2">
      <c r="B261" s="1"/>
      <c r="D261" s="29"/>
      <c r="E261" s="42"/>
      <c r="F261" s="42"/>
      <c r="G261" s="42"/>
      <c r="H261" s="42"/>
    </row>
    <row r="262" spans="2:8" ht="22.5" hidden="1" customHeight="1" x14ac:dyDescent="0.2">
      <c r="B262" s="1"/>
      <c r="D262" s="29"/>
      <c r="E262" s="42"/>
      <c r="F262" s="42"/>
      <c r="G262" s="42"/>
      <c r="H262" s="42"/>
    </row>
    <row r="263" spans="2:8" ht="22.5" hidden="1" customHeight="1" x14ac:dyDescent="0.2">
      <c r="B263" s="1"/>
      <c r="D263" s="29"/>
      <c r="E263" s="42"/>
      <c r="F263" s="42"/>
      <c r="G263" s="42"/>
      <c r="H263" s="42"/>
    </row>
    <row r="264" spans="2:8" ht="22.5" hidden="1" customHeight="1" x14ac:dyDescent="0.2">
      <c r="B264" s="1"/>
      <c r="D264" s="29"/>
      <c r="E264" s="42"/>
      <c r="F264" s="42"/>
      <c r="G264" s="42"/>
      <c r="H264" s="42"/>
    </row>
    <row r="265" spans="2:8" ht="22.5" hidden="1" customHeight="1" x14ac:dyDescent="0.2">
      <c r="B265" s="1"/>
      <c r="D265" s="29"/>
      <c r="E265" s="42"/>
      <c r="F265" s="42"/>
      <c r="G265" s="42"/>
      <c r="H265" s="42"/>
    </row>
    <row r="266" spans="2:8" ht="22.5" hidden="1" customHeight="1" x14ac:dyDescent="0.2">
      <c r="B266" s="1"/>
      <c r="D266" s="29"/>
      <c r="E266" s="42"/>
      <c r="F266" s="42"/>
      <c r="G266" s="42"/>
      <c r="H266" s="42"/>
    </row>
    <row r="267" spans="2:8" ht="22.5" hidden="1" customHeight="1" x14ac:dyDescent="0.2">
      <c r="B267" s="1"/>
      <c r="D267" s="29"/>
      <c r="E267" s="42"/>
      <c r="F267" s="42"/>
      <c r="G267" s="42"/>
      <c r="H267" s="42"/>
    </row>
    <row r="268" spans="2:8" ht="22.5" hidden="1" customHeight="1" x14ac:dyDescent="0.2">
      <c r="B268" s="1"/>
      <c r="D268" s="29"/>
      <c r="E268" s="42"/>
      <c r="F268" s="42"/>
      <c r="G268" s="42"/>
      <c r="H268" s="42"/>
    </row>
    <row r="269" spans="2:8" ht="22.5" hidden="1" customHeight="1" x14ac:dyDescent="0.2">
      <c r="B269" s="1"/>
      <c r="D269" s="29"/>
      <c r="E269" s="42"/>
      <c r="F269" s="42"/>
      <c r="G269" s="42"/>
      <c r="H269" s="42"/>
    </row>
    <row r="270" spans="2:8" ht="22.5" hidden="1" customHeight="1" x14ac:dyDescent="0.2">
      <c r="B270" s="1"/>
      <c r="D270" s="29"/>
      <c r="E270" s="42"/>
      <c r="F270" s="42"/>
      <c r="G270" s="42"/>
      <c r="H270" s="42"/>
    </row>
    <row r="271" spans="2:8" ht="22.5" hidden="1" customHeight="1" x14ac:dyDescent="0.2">
      <c r="B271" s="1"/>
      <c r="D271" s="29"/>
      <c r="E271" s="42"/>
      <c r="F271" s="42"/>
      <c r="G271" s="42"/>
      <c r="H271" s="42"/>
    </row>
    <row r="272" spans="2:8" ht="22.5" hidden="1" customHeight="1" x14ac:dyDescent="0.2">
      <c r="B272" s="1"/>
      <c r="D272" s="29"/>
      <c r="E272" s="42"/>
      <c r="F272" s="42"/>
      <c r="G272" s="42"/>
      <c r="H272" s="42"/>
    </row>
    <row r="273" spans="2:8" ht="22.5" hidden="1" customHeight="1" x14ac:dyDescent="0.2">
      <c r="B273" s="1"/>
      <c r="D273" s="29"/>
      <c r="E273" s="42"/>
      <c r="F273" s="42"/>
      <c r="G273" s="42"/>
      <c r="H273" s="42"/>
    </row>
    <row r="274" spans="2:8" ht="22.5" hidden="1" customHeight="1" x14ac:dyDescent="0.2">
      <c r="B274" s="1"/>
      <c r="D274" s="29"/>
      <c r="E274" s="42"/>
      <c r="F274" s="42"/>
      <c r="G274" s="42"/>
      <c r="H274" s="42"/>
    </row>
    <row r="275" spans="2:8" ht="22.5" hidden="1" customHeight="1" x14ac:dyDescent="0.2">
      <c r="B275" s="1"/>
      <c r="D275" s="29"/>
      <c r="E275" s="42"/>
      <c r="F275" s="42"/>
      <c r="G275" s="42"/>
      <c r="H275" s="42"/>
    </row>
    <row r="276" spans="2:8" ht="22.5" hidden="1" customHeight="1" x14ac:dyDescent="0.2">
      <c r="B276" s="1"/>
      <c r="D276" s="29"/>
      <c r="E276" s="42"/>
      <c r="F276" s="42"/>
      <c r="G276" s="42"/>
      <c r="H276" s="42"/>
    </row>
    <row r="277" spans="2:8" ht="22.5" hidden="1" customHeight="1" x14ac:dyDescent="0.2">
      <c r="B277" s="1"/>
      <c r="D277" s="29"/>
      <c r="E277" s="42"/>
      <c r="F277" s="42"/>
      <c r="G277" s="42"/>
      <c r="H277" s="42"/>
    </row>
    <row r="278" spans="2:8" ht="22.5" hidden="1" customHeight="1" x14ac:dyDescent="0.2">
      <c r="B278" s="1"/>
      <c r="D278" s="29"/>
      <c r="E278" s="42"/>
      <c r="F278" s="42"/>
      <c r="G278" s="42"/>
      <c r="H278" s="42"/>
    </row>
    <row r="279" spans="2:8" ht="22.5" hidden="1" customHeight="1" x14ac:dyDescent="0.2">
      <c r="B279" s="1"/>
      <c r="D279" s="29"/>
      <c r="E279" s="42"/>
      <c r="F279" s="42"/>
      <c r="G279" s="42"/>
      <c r="H279" s="42"/>
    </row>
    <row r="280" spans="2:8" ht="22.5" hidden="1" customHeight="1" x14ac:dyDescent="0.2">
      <c r="B280" s="1"/>
      <c r="D280" s="29"/>
      <c r="E280" s="42"/>
      <c r="F280" s="42"/>
      <c r="G280" s="42"/>
      <c r="H280" s="42"/>
    </row>
    <row r="281" spans="2:8" ht="22.5" hidden="1" customHeight="1" x14ac:dyDescent="0.2">
      <c r="B281" s="1"/>
      <c r="D281" s="29"/>
      <c r="E281" s="42"/>
      <c r="F281" s="42"/>
      <c r="G281" s="42"/>
      <c r="H281" s="42"/>
    </row>
    <row r="282" spans="2:8" ht="22.5" hidden="1" customHeight="1" x14ac:dyDescent="0.2">
      <c r="B282" s="1"/>
      <c r="D282" s="29"/>
      <c r="E282" s="42"/>
      <c r="F282" s="42"/>
      <c r="G282" s="42"/>
      <c r="H282" s="42"/>
    </row>
    <row r="283" spans="2:8" ht="22.5" hidden="1" customHeight="1" x14ac:dyDescent="0.2">
      <c r="B283" s="1"/>
      <c r="D283" s="29"/>
      <c r="E283" s="42"/>
      <c r="F283" s="42"/>
      <c r="G283" s="42"/>
      <c r="H283" s="42"/>
    </row>
    <row r="284" spans="2:8" ht="22.5" hidden="1" customHeight="1" x14ac:dyDescent="0.2">
      <c r="B284" s="1"/>
      <c r="D284" s="29"/>
      <c r="E284" s="42"/>
      <c r="F284" s="42"/>
      <c r="G284" s="42"/>
      <c r="H284" s="42"/>
    </row>
    <row r="285" spans="2:8" ht="22.5" hidden="1" customHeight="1" x14ac:dyDescent="0.2">
      <c r="B285" s="1"/>
      <c r="D285" s="29"/>
      <c r="E285" s="42"/>
      <c r="F285" s="42"/>
      <c r="G285" s="42"/>
      <c r="H285" s="42"/>
    </row>
    <row r="286" spans="2:8" ht="22.5" hidden="1" customHeight="1" x14ac:dyDescent="0.2">
      <c r="B286" s="1"/>
      <c r="D286" s="29"/>
      <c r="E286" s="42"/>
      <c r="F286" s="42"/>
      <c r="G286" s="42"/>
      <c r="H286" s="42"/>
    </row>
    <row r="287" spans="2:8" ht="22.5" hidden="1" customHeight="1" x14ac:dyDescent="0.2">
      <c r="B287" s="1"/>
      <c r="D287" s="29"/>
      <c r="E287" s="42"/>
      <c r="F287" s="42"/>
      <c r="G287" s="42"/>
      <c r="H287" s="42"/>
    </row>
    <row r="288" spans="2:8" ht="22.5" hidden="1" customHeight="1" x14ac:dyDescent="0.2">
      <c r="B288" s="1"/>
      <c r="D288" s="29"/>
      <c r="E288" s="42"/>
      <c r="F288" s="42"/>
      <c r="G288" s="42"/>
      <c r="H288" s="42"/>
    </row>
    <row r="289" spans="2:8" ht="22.5" hidden="1" customHeight="1" x14ac:dyDescent="0.2">
      <c r="B289" s="1"/>
      <c r="D289" s="29"/>
      <c r="E289" s="42"/>
      <c r="F289" s="42"/>
      <c r="G289" s="42"/>
      <c r="H289" s="42"/>
    </row>
    <row r="290" spans="2:8" ht="22.5" hidden="1" customHeight="1" x14ac:dyDescent="0.2">
      <c r="B290" s="1"/>
      <c r="D290" s="29"/>
      <c r="E290" s="42"/>
      <c r="F290" s="42"/>
      <c r="G290" s="42"/>
      <c r="H290" s="42"/>
    </row>
    <row r="291" spans="2:8" ht="22.5" hidden="1" customHeight="1" x14ac:dyDescent="0.2">
      <c r="B291" s="1"/>
      <c r="D291" s="29"/>
      <c r="E291" s="42"/>
      <c r="F291" s="42"/>
      <c r="G291" s="42"/>
      <c r="H291" s="42"/>
    </row>
    <row r="292" spans="2:8" ht="22.5" hidden="1" customHeight="1" x14ac:dyDescent="0.2">
      <c r="B292" s="1"/>
      <c r="D292" s="29"/>
      <c r="E292" s="42"/>
      <c r="F292" s="42"/>
      <c r="G292" s="42"/>
      <c r="H292" s="42"/>
    </row>
    <row r="293" spans="2:8" ht="22.5" hidden="1" customHeight="1" x14ac:dyDescent="0.2">
      <c r="B293" s="1"/>
      <c r="D293" s="29"/>
      <c r="E293" s="42"/>
      <c r="F293" s="42"/>
      <c r="G293" s="42"/>
      <c r="H293" s="42"/>
    </row>
    <row r="294" spans="2:8" ht="22.5" hidden="1" customHeight="1" x14ac:dyDescent="0.2">
      <c r="B294" s="1"/>
      <c r="D294" s="29"/>
      <c r="E294" s="42"/>
      <c r="F294" s="42"/>
      <c r="G294" s="42"/>
      <c r="H294" s="42"/>
    </row>
    <row r="295" spans="2:8" ht="22.5" hidden="1" customHeight="1" x14ac:dyDescent="0.2">
      <c r="B295" s="1"/>
      <c r="D295" s="29"/>
      <c r="E295" s="42"/>
      <c r="F295" s="42"/>
      <c r="G295" s="42"/>
      <c r="H295" s="42"/>
    </row>
    <row r="296" spans="2:8" ht="22.5" hidden="1" customHeight="1" x14ac:dyDescent="0.2">
      <c r="B296" s="1"/>
      <c r="D296" s="29"/>
      <c r="E296" s="42"/>
      <c r="F296" s="42"/>
      <c r="G296" s="42"/>
      <c r="H296" s="42"/>
    </row>
    <row r="297" spans="2:8" ht="22.5" hidden="1" customHeight="1" x14ac:dyDescent="0.2">
      <c r="B297" s="1"/>
      <c r="D297" s="29"/>
      <c r="E297" s="42"/>
      <c r="F297" s="42"/>
      <c r="G297" s="42"/>
      <c r="H297" s="42"/>
    </row>
    <row r="298" spans="2:8" ht="22.5" hidden="1" customHeight="1" x14ac:dyDescent="0.2">
      <c r="B298" s="1"/>
      <c r="D298" s="29"/>
      <c r="E298" s="42"/>
      <c r="F298" s="42"/>
      <c r="G298" s="42"/>
      <c r="H298" s="42"/>
    </row>
    <row r="299" spans="2:8" ht="22.5" hidden="1" customHeight="1" x14ac:dyDescent="0.2">
      <c r="B299" s="1"/>
      <c r="D299" s="29"/>
      <c r="E299" s="42"/>
      <c r="F299" s="42"/>
      <c r="G299" s="42"/>
      <c r="H299" s="42"/>
    </row>
    <row r="300" spans="2:8" ht="22.5" hidden="1" customHeight="1" x14ac:dyDescent="0.2">
      <c r="B300" s="1"/>
      <c r="D300" s="29"/>
      <c r="E300" s="42"/>
      <c r="F300" s="42"/>
      <c r="G300" s="42"/>
      <c r="H300" s="42"/>
    </row>
    <row r="301" spans="2:8" ht="22.5" hidden="1" customHeight="1" x14ac:dyDescent="0.2">
      <c r="B301" s="1"/>
      <c r="D301" s="29"/>
      <c r="E301" s="42"/>
      <c r="F301" s="42"/>
      <c r="G301" s="42"/>
      <c r="H301" s="42"/>
    </row>
    <row r="302" spans="2:8" ht="22.5" hidden="1" customHeight="1" x14ac:dyDescent="0.2">
      <c r="B302" s="1"/>
      <c r="D302" s="29"/>
      <c r="E302" s="42"/>
      <c r="F302" s="42"/>
      <c r="G302" s="42"/>
      <c r="H302" s="42"/>
    </row>
    <row r="303" spans="2:8" ht="22.5" hidden="1" customHeight="1" x14ac:dyDescent="0.2">
      <c r="B303" s="1"/>
      <c r="D303" s="29"/>
      <c r="E303" s="42"/>
      <c r="F303" s="42"/>
      <c r="G303" s="42"/>
      <c r="H303" s="42"/>
    </row>
    <row r="304" spans="2:8" ht="22.5" hidden="1" customHeight="1" x14ac:dyDescent="0.2">
      <c r="B304" s="1"/>
      <c r="D304" s="29"/>
      <c r="E304" s="42"/>
      <c r="F304" s="42"/>
      <c r="G304" s="42"/>
      <c r="H304" s="42"/>
    </row>
    <row r="305" spans="2:8" ht="22.5" hidden="1" customHeight="1" x14ac:dyDescent="0.2">
      <c r="B305" s="1"/>
      <c r="D305" s="29"/>
      <c r="E305" s="42"/>
      <c r="F305" s="42"/>
      <c r="G305" s="42"/>
      <c r="H305" s="42"/>
    </row>
    <row r="306" spans="2:8" ht="22.5" hidden="1" customHeight="1" x14ac:dyDescent="0.2">
      <c r="B306" s="1"/>
      <c r="D306" s="29"/>
      <c r="E306" s="42"/>
      <c r="F306" s="42"/>
      <c r="G306" s="42"/>
      <c r="H306" s="42"/>
    </row>
    <row r="307" spans="2:8" ht="22.5" hidden="1" customHeight="1" x14ac:dyDescent="0.2">
      <c r="B307" s="1"/>
      <c r="D307" s="29"/>
      <c r="E307" s="42"/>
      <c r="F307" s="42"/>
      <c r="G307" s="42"/>
      <c r="H307" s="42"/>
    </row>
    <row r="308" spans="2:8" ht="22.5" hidden="1" customHeight="1" x14ac:dyDescent="0.2">
      <c r="B308" s="1"/>
      <c r="D308" s="29"/>
      <c r="E308" s="42"/>
      <c r="F308" s="42"/>
      <c r="G308" s="42"/>
      <c r="H308" s="42"/>
    </row>
    <row r="309" spans="2:8" ht="22.5" hidden="1" customHeight="1" x14ac:dyDescent="0.2">
      <c r="B309" s="1"/>
      <c r="D309" s="29"/>
      <c r="E309" s="42"/>
      <c r="F309" s="42"/>
      <c r="G309" s="42"/>
      <c r="H309" s="42"/>
    </row>
    <row r="310" spans="2:8" ht="22.5" hidden="1" customHeight="1" x14ac:dyDescent="0.2">
      <c r="B310" s="1"/>
      <c r="D310" s="29"/>
      <c r="E310" s="42"/>
      <c r="F310" s="42"/>
      <c r="G310" s="42"/>
      <c r="H310" s="42"/>
    </row>
    <row r="311" spans="2:8" ht="22.5" hidden="1" customHeight="1" x14ac:dyDescent="0.2">
      <c r="B311" s="1"/>
      <c r="D311" s="29"/>
      <c r="E311" s="42"/>
      <c r="F311" s="42"/>
      <c r="G311" s="42"/>
      <c r="H311" s="42"/>
    </row>
    <row r="312" spans="2:8" ht="22.5" hidden="1" customHeight="1" x14ac:dyDescent="0.2">
      <c r="B312" s="1"/>
      <c r="D312" s="29"/>
      <c r="E312" s="42"/>
      <c r="F312" s="42"/>
      <c r="G312" s="42"/>
      <c r="H312" s="42"/>
    </row>
    <row r="313" spans="2:8" ht="22.5" hidden="1" customHeight="1" x14ac:dyDescent="0.2">
      <c r="B313" s="1"/>
      <c r="D313" s="29"/>
      <c r="E313" s="42"/>
      <c r="F313" s="42"/>
      <c r="G313" s="42"/>
      <c r="H313" s="42"/>
    </row>
    <row r="314" spans="2:8" ht="22.5" hidden="1" customHeight="1" x14ac:dyDescent="0.2">
      <c r="B314" s="1"/>
      <c r="D314" s="29"/>
      <c r="E314" s="42"/>
      <c r="F314" s="42"/>
      <c r="G314" s="42"/>
      <c r="H314" s="42"/>
    </row>
    <row r="315" spans="2:8" ht="22.5" hidden="1" customHeight="1" x14ac:dyDescent="0.2">
      <c r="B315" s="1"/>
      <c r="D315" s="29"/>
      <c r="E315" s="42"/>
      <c r="F315" s="42"/>
      <c r="G315" s="42"/>
      <c r="H315" s="42"/>
    </row>
    <row r="316" spans="2:8" ht="22.5" hidden="1" customHeight="1" x14ac:dyDescent="0.2">
      <c r="B316" s="1"/>
      <c r="D316" s="29"/>
      <c r="E316" s="42"/>
      <c r="F316" s="42"/>
      <c r="G316" s="42"/>
      <c r="H316" s="42"/>
    </row>
    <row r="317" spans="2:8" ht="22.5" hidden="1" customHeight="1" x14ac:dyDescent="0.2">
      <c r="B317" s="1"/>
      <c r="D317" s="29"/>
      <c r="E317" s="42"/>
      <c r="F317" s="42"/>
      <c r="G317" s="42"/>
      <c r="H317" s="42"/>
    </row>
    <row r="318" spans="2:8" ht="22.5" hidden="1" customHeight="1" x14ac:dyDescent="0.2">
      <c r="B318" s="1"/>
      <c r="D318" s="29"/>
      <c r="E318" s="42"/>
      <c r="F318" s="42"/>
      <c r="G318" s="42"/>
      <c r="H318" s="42"/>
    </row>
    <row r="319" spans="2:8" ht="22.5" hidden="1" customHeight="1" x14ac:dyDescent="0.2">
      <c r="B319" s="1"/>
      <c r="D319" s="29"/>
      <c r="E319" s="42"/>
      <c r="F319" s="42"/>
      <c r="G319" s="42"/>
      <c r="H319" s="42"/>
    </row>
    <row r="320" spans="2:8" ht="22.5" hidden="1" customHeight="1" x14ac:dyDescent="0.2">
      <c r="B320" s="1"/>
      <c r="D320" s="29"/>
      <c r="E320" s="42"/>
      <c r="F320" s="42"/>
      <c r="G320" s="42"/>
      <c r="H320" s="42"/>
    </row>
    <row r="321" spans="2:8" ht="22.5" hidden="1" customHeight="1" x14ac:dyDescent="0.2">
      <c r="B321" s="1"/>
      <c r="D321" s="29"/>
      <c r="E321" s="42"/>
      <c r="F321" s="42"/>
      <c r="G321" s="42"/>
      <c r="H321" s="42"/>
    </row>
    <row r="322" spans="2:8" ht="22.5" hidden="1" customHeight="1" x14ac:dyDescent="0.2">
      <c r="B322" s="1"/>
      <c r="D322" s="29"/>
      <c r="E322" s="42"/>
      <c r="F322" s="42"/>
      <c r="G322" s="42"/>
      <c r="H322" s="42"/>
    </row>
    <row r="323" spans="2:8" ht="22.5" hidden="1" customHeight="1" x14ac:dyDescent="0.2">
      <c r="B323" s="1"/>
      <c r="D323" s="29"/>
      <c r="E323" s="42"/>
      <c r="F323" s="42"/>
      <c r="G323" s="42"/>
      <c r="H323" s="42"/>
    </row>
    <row r="324" spans="2:8" ht="22.5" hidden="1" customHeight="1" x14ac:dyDescent="0.2">
      <c r="B324" s="1"/>
      <c r="D324" s="29"/>
      <c r="E324" s="42"/>
      <c r="F324" s="42"/>
      <c r="G324" s="42"/>
      <c r="H324" s="42"/>
    </row>
    <row r="325" spans="2:8" ht="22.5" hidden="1" customHeight="1" x14ac:dyDescent="0.2">
      <c r="B325" s="1"/>
      <c r="D325" s="29"/>
      <c r="E325" s="42"/>
      <c r="F325" s="42"/>
      <c r="G325" s="42"/>
      <c r="H325" s="42"/>
    </row>
    <row r="326" spans="2:8" ht="22.5" hidden="1" customHeight="1" x14ac:dyDescent="0.2">
      <c r="B326" s="1"/>
      <c r="D326" s="29"/>
      <c r="E326" s="42"/>
      <c r="F326" s="42"/>
      <c r="G326" s="42"/>
      <c r="H326" s="42"/>
    </row>
    <row r="327" spans="2:8" ht="22.5" hidden="1" customHeight="1" x14ac:dyDescent="0.2">
      <c r="B327" s="1"/>
      <c r="D327" s="29"/>
      <c r="E327" s="42"/>
      <c r="F327" s="42"/>
      <c r="G327" s="42"/>
      <c r="H327" s="42"/>
    </row>
    <row r="328" spans="2:8" ht="22.5" hidden="1" customHeight="1" x14ac:dyDescent="0.2">
      <c r="B328" s="1"/>
      <c r="D328" s="29"/>
      <c r="E328" s="42"/>
      <c r="F328" s="42"/>
      <c r="G328" s="42"/>
      <c r="H328" s="42"/>
    </row>
    <row r="329" spans="2:8" ht="22.5" hidden="1" customHeight="1" x14ac:dyDescent="0.2">
      <c r="B329" s="1"/>
      <c r="D329" s="29"/>
      <c r="E329" s="42"/>
      <c r="F329" s="42"/>
      <c r="G329" s="42"/>
      <c r="H329" s="42"/>
    </row>
    <row r="330" spans="2:8" ht="22.5" hidden="1" customHeight="1" x14ac:dyDescent="0.2">
      <c r="B330" s="1"/>
      <c r="D330" s="29"/>
      <c r="E330" s="42"/>
      <c r="F330" s="42"/>
      <c r="G330" s="42"/>
      <c r="H330" s="42"/>
    </row>
    <row r="331" spans="2:8" ht="22.5" hidden="1" customHeight="1" x14ac:dyDescent="0.2">
      <c r="B331" s="1"/>
      <c r="D331" s="29"/>
      <c r="E331" s="42"/>
      <c r="F331" s="42"/>
      <c r="G331" s="42"/>
      <c r="H331" s="42"/>
    </row>
    <row r="332" spans="2:8" ht="22.5" hidden="1" customHeight="1" x14ac:dyDescent="0.2">
      <c r="B332" s="1"/>
      <c r="D332" s="29"/>
      <c r="E332" s="42"/>
      <c r="F332" s="42"/>
      <c r="G332" s="42"/>
      <c r="H332" s="42"/>
    </row>
    <row r="333" spans="2:8" ht="22.5" hidden="1" customHeight="1" x14ac:dyDescent="0.2">
      <c r="B333" s="1"/>
      <c r="D333" s="29"/>
      <c r="E333" s="42"/>
      <c r="F333" s="42"/>
      <c r="G333" s="42"/>
      <c r="H333" s="42"/>
    </row>
    <row r="334" spans="2:8" ht="22.5" hidden="1" customHeight="1" x14ac:dyDescent="0.2">
      <c r="B334" s="1"/>
      <c r="D334" s="29"/>
      <c r="E334" s="42"/>
      <c r="F334" s="42"/>
      <c r="G334" s="42"/>
      <c r="H334" s="42"/>
    </row>
    <row r="335" spans="2:8" ht="22.5" hidden="1" customHeight="1" x14ac:dyDescent="0.2">
      <c r="B335" s="1"/>
      <c r="D335" s="29"/>
      <c r="E335" s="42"/>
      <c r="F335" s="42"/>
      <c r="G335" s="42"/>
      <c r="H335" s="42"/>
    </row>
    <row r="336" spans="2:8" ht="22.5" hidden="1" customHeight="1" x14ac:dyDescent="0.2">
      <c r="B336" s="1"/>
      <c r="D336" s="29"/>
      <c r="E336" s="42"/>
      <c r="F336" s="42"/>
      <c r="G336" s="42"/>
      <c r="H336" s="42"/>
    </row>
    <row r="337" spans="2:8" ht="22.5" hidden="1" customHeight="1" x14ac:dyDescent="0.2">
      <c r="B337" s="1"/>
      <c r="D337" s="29"/>
      <c r="E337" s="42"/>
      <c r="F337" s="42"/>
      <c r="G337" s="42"/>
      <c r="H337" s="42"/>
    </row>
    <row r="338" spans="2:8" ht="22.5" hidden="1" customHeight="1" x14ac:dyDescent="0.2">
      <c r="B338" s="1"/>
      <c r="D338" s="29"/>
      <c r="E338" s="42"/>
      <c r="F338" s="42"/>
      <c r="G338" s="42"/>
      <c r="H338" s="42"/>
    </row>
    <row r="339" spans="2:8" ht="22.5" hidden="1" customHeight="1" x14ac:dyDescent="0.2">
      <c r="B339" s="1"/>
      <c r="D339" s="29"/>
      <c r="E339" s="42"/>
      <c r="F339" s="42"/>
      <c r="G339" s="42"/>
      <c r="H339" s="42"/>
    </row>
    <row r="340" spans="2:8" ht="22.5" hidden="1" customHeight="1" x14ac:dyDescent="0.2">
      <c r="B340" s="1"/>
      <c r="D340" s="29"/>
      <c r="E340" s="42"/>
      <c r="F340" s="42"/>
      <c r="G340" s="42"/>
      <c r="H340" s="42"/>
    </row>
    <row r="341" spans="2:8" ht="22.5" hidden="1" customHeight="1" x14ac:dyDescent="0.2">
      <c r="B341" s="1"/>
      <c r="D341" s="29"/>
      <c r="E341" s="42"/>
      <c r="F341" s="42"/>
      <c r="G341" s="42"/>
      <c r="H341" s="42"/>
    </row>
    <row r="342" spans="2:8" ht="22.5" hidden="1" customHeight="1" x14ac:dyDescent="0.2">
      <c r="B342" s="1"/>
      <c r="D342" s="29"/>
      <c r="E342" s="42"/>
      <c r="F342" s="42"/>
      <c r="G342" s="42"/>
      <c r="H342" s="42"/>
    </row>
    <row r="343" spans="2:8" ht="22.5" hidden="1" customHeight="1" x14ac:dyDescent="0.2">
      <c r="B343" s="1"/>
      <c r="D343" s="29"/>
      <c r="E343" s="42"/>
      <c r="F343" s="42"/>
      <c r="G343" s="42"/>
      <c r="H343" s="42"/>
    </row>
    <row r="344" spans="2:8" ht="22.5" hidden="1" customHeight="1" x14ac:dyDescent="0.2">
      <c r="B344" s="1"/>
      <c r="D344" s="29"/>
      <c r="E344" s="42"/>
      <c r="F344" s="42"/>
      <c r="G344" s="42"/>
      <c r="H344" s="42"/>
    </row>
    <row r="345" spans="2:8" ht="22.5" hidden="1" customHeight="1" x14ac:dyDescent="0.2">
      <c r="B345" s="1"/>
      <c r="D345" s="29"/>
      <c r="E345" s="42"/>
      <c r="F345" s="42"/>
      <c r="G345" s="42"/>
      <c r="H345" s="42"/>
    </row>
    <row r="346" spans="2:8" ht="22.5" hidden="1" customHeight="1" x14ac:dyDescent="0.2">
      <c r="B346" s="1"/>
      <c r="D346" s="29"/>
      <c r="E346" s="42"/>
      <c r="F346" s="42"/>
      <c r="G346" s="42"/>
      <c r="H346" s="42"/>
    </row>
    <row r="347" spans="2:8" ht="22.5" hidden="1" customHeight="1" x14ac:dyDescent="0.2">
      <c r="B347" s="1"/>
      <c r="D347" s="29"/>
      <c r="E347" s="42"/>
      <c r="F347" s="42"/>
      <c r="G347" s="42"/>
      <c r="H347" s="42"/>
    </row>
    <row r="348" spans="2:8" ht="22.5" hidden="1" customHeight="1" x14ac:dyDescent="0.2">
      <c r="B348" s="1"/>
      <c r="D348" s="29"/>
      <c r="E348" s="42"/>
      <c r="F348" s="42"/>
      <c r="G348" s="42"/>
      <c r="H348" s="42"/>
    </row>
    <row r="349" spans="2:8" ht="22.5" hidden="1" customHeight="1" x14ac:dyDescent="0.2">
      <c r="B349" s="1"/>
      <c r="D349" s="29"/>
      <c r="E349" s="42"/>
      <c r="F349" s="42"/>
      <c r="G349" s="42"/>
      <c r="H349" s="42"/>
    </row>
    <row r="350" spans="2:8" ht="22.5" hidden="1" customHeight="1" x14ac:dyDescent="0.2">
      <c r="B350" s="1"/>
      <c r="D350" s="29"/>
      <c r="E350" s="42"/>
      <c r="F350" s="42"/>
      <c r="G350" s="42"/>
      <c r="H350" s="42"/>
    </row>
    <row r="351" spans="2:8" ht="22.5" hidden="1" customHeight="1" x14ac:dyDescent="0.2">
      <c r="B351" s="1"/>
      <c r="D351" s="29"/>
      <c r="E351" s="42"/>
      <c r="F351" s="42"/>
      <c r="G351" s="42"/>
      <c r="H351" s="42"/>
    </row>
    <row r="352" spans="2:8" ht="22.5" hidden="1" customHeight="1" x14ac:dyDescent="0.2">
      <c r="B352" s="1"/>
      <c r="D352" s="29"/>
      <c r="E352" s="42"/>
      <c r="F352" s="42"/>
      <c r="G352" s="42"/>
      <c r="H352" s="42"/>
    </row>
    <row r="353" spans="2:8" ht="22.5" hidden="1" customHeight="1" x14ac:dyDescent="0.2">
      <c r="B353" s="1"/>
      <c r="D353" s="29"/>
      <c r="E353" s="42"/>
      <c r="F353" s="42"/>
      <c r="G353" s="42"/>
      <c r="H353" s="42"/>
    </row>
    <row r="354" spans="2:8" ht="22.5" hidden="1" customHeight="1" x14ac:dyDescent="0.2">
      <c r="B354" s="1"/>
      <c r="D354" s="29"/>
      <c r="E354" s="42"/>
      <c r="F354" s="42"/>
      <c r="G354" s="42"/>
      <c r="H354" s="42"/>
    </row>
    <row r="355" spans="2:8" ht="22.5" hidden="1" customHeight="1" x14ac:dyDescent="0.2">
      <c r="B355" s="1"/>
      <c r="D355" s="29"/>
      <c r="E355" s="42"/>
      <c r="F355" s="42"/>
      <c r="G355" s="42"/>
      <c r="H355" s="42"/>
    </row>
    <row r="356" spans="2:8" ht="22.5" hidden="1" customHeight="1" x14ac:dyDescent="0.2">
      <c r="B356" s="1"/>
      <c r="D356" s="29"/>
      <c r="E356" s="42"/>
      <c r="F356" s="42"/>
      <c r="G356" s="42"/>
      <c r="H356" s="42"/>
    </row>
    <row r="357" spans="2:8" ht="22.5" hidden="1" customHeight="1" x14ac:dyDescent="0.2">
      <c r="B357" s="1"/>
      <c r="D357" s="29"/>
      <c r="E357" s="42"/>
      <c r="F357" s="42"/>
      <c r="G357" s="42"/>
      <c r="H357" s="42"/>
    </row>
    <row r="358" spans="2:8" ht="22.5" hidden="1" customHeight="1" x14ac:dyDescent="0.2">
      <c r="B358" s="1"/>
      <c r="D358" s="29"/>
      <c r="E358" s="42"/>
      <c r="F358" s="42"/>
      <c r="G358" s="42"/>
      <c r="H358" s="42"/>
    </row>
    <row r="359" spans="2:8" ht="22.5" hidden="1" customHeight="1" x14ac:dyDescent="0.2">
      <c r="B359" s="1"/>
      <c r="D359" s="29"/>
      <c r="E359" s="42"/>
      <c r="F359" s="42"/>
      <c r="G359" s="42"/>
      <c r="H359" s="42"/>
    </row>
    <row r="360" spans="2:8" ht="22.5" hidden="1" customHeight="1" x14ac:dyDescent="0.2">
      <c r="B360" s="1"/>
      <c r="D360" s="29"/>
      <c r="E360" s="42"/>
      <c r="F360" s="42"/>
      <c r="G360" s="42"/>
      <c r="H360" s="42"/>
    </row>
    <row r="361" spans="2:8" ht="22.5" hidden="1" customHeight="1" x14ac:dyDescent="0.2">
      <c r="B361" s="1"/>
      <c r="D361" s="29"/>
      <c r="E361" s="42"/>
      <c r="F361" s="42"/>
      <c r="G361" s="42"/>
      <c r="H361" s="42"/>
    </row>
    <row r="362" spans="2:8" ht="22.5" hidden="1" customHeight="1" x14ac:dyDescent="0.2">
      <c r="B362" s="1"/>
      <c r="D362" s="29"/>
      <c r="E362" s="42"/>
      <c r="F362" s="42"/>
      <c r="G362" s="42"/>
      <c r="H362" s="42"/>
    </row>
    <row r="363" spans="2:8" ht="22.5" hidden="1" customHeight="1" x14ac:dyDescent="0.2">
      <c r="B363" s="1"/>
      <c r="D363" s="29"/>
      <c r="E363" s="42"/>
      <c r="F363" s="42"/>
      <c r="G363" s="42"/>
      <c r="H363" s="42"/>
    </row>
    <row r="364" spans="2:8" ht="22.5" hidden="1" customHeight="1" x14ac:dyDescent="0.2">
      <c r="B364" s="1"/>
      <c r="D364" s="29"/>
      <c r="E364" s="42"/>
      <c r="F364" s="42"/>
      <c r="G364" s="42"/>
      <c r="H364" s="42"/>
    </row>
  </sheetData>
  <sheetProtection algorithmName="SHA-512" hashValue="yzS13rS4JWFezBEmiIHvNahhADKv6jVSATi1BwhteBQfj1cfoG6N8GYKr0LK0BM55dgt16pE+bkaSAmSiobKOQ==" saltValue="EWgtx96ryzTJijWBqLI9ag==" spinCount="100000" sheet="1" selectLockedCells="1"/>
  <mergeCells count="44">
    <mergeCell ref="B1:H1"/>
    <mergeCell ref="C19:D19"/>
    <mergeCell ref="C20:D20"/>
    <mergeCell ref="G19:H19"/>
    <mergeCell ref="E52:H52"/>
    <mergeCell ref="A25:G25"/>
    <mergeCell ref="A26:G26"/>
    <mergeCell ref="A27:G27"/>
    <mergeCell ref="A28:G28"/>
    <mergeCell ref="E50:H50"/>
    <mergeCell ref="A39:G39"/>
    <mergeCell ref="A41:G41"/>
    <mergeCell ref="A42:G42"/>
    <mergeCell ref="A43:G43"/>
    <mergeCell ref="A24:H24"/>
    <mergeCell ref="E46:H46"/>
    <mergeCell ref="A2:H2"/>
    <mergeCell ref="A3:H3"/>
    <mergeCell ref="A17:H17"/>
    <mergeCell ref="C18:D18"/>
    <mergeCell ref="E18:F18"/>
    <mergeCell ref="G18:H18"/>
    <mergeCell ref="A5:C5"/>
    <mergeCell ref="A6:C6"/>
    <mergeCell ref="A9:H9"/>
    <mergeCell ref="E14:H14"/>
    <mergeCell ref="E15:H15"/>
    <mergeCell ref="E10:H10"/>
    <mergeCell ref="E11:H11"/>
    <mergeCell ref="E12:H12"/>
    <mergeCell ref="A58:G58"/>
    <mergeCell ref="A73:G73"/>
    <mergeCell ref="B13:C13"/>
    <mergeCell ref="E48:H48"/>
    <mergeCell ref="A7:C7"/>
    <mergeCell ref="C22:G22"/>
    <mergeCell ref="G20:H20"/>
    <mergeCell ref="E19:F19"/>
    <mergeCell ref="E20:F20"/>
    <mergeCell ref="B14:D14"/>
    <mergeCell ref="B15:D15"/>
    <mergeCell ref="B10:D10"/>
    <mergeCell ref="B11:D11"/>
    <mergeCell ref="B12:D12"/>
  </mergeCells>
  <phoneticPr fontId="2"/>
  <dataValidations count="7">
    <dataValidation type="whole" allowBlank="1" showInputMessage="1" showErrorMessage="1" sqref="F16" xr:uid="{00000000-0002-0000-0000-000000000000}">
      <formula1>50</formula1>
      <formula2>10000</formula2>
    </dataValidation>
    <dataValidation type="decimal" allowBlank="1" showInputMessage="1" showErrorMessage="1" sqref="F7:F8 F13" xr:uid="{00000000-0002-0000-0000-000001000000}">
      <formula1>11</formula1>
      <formula2>10000</formula2>
    </dataValidation>
    <dataValidation type="decimal" allowBlank="1" showInputMessage="1" showErrorMessage="1" sqref="F6" xr:uid="{29C6D2F0-78F9-46E2-B088-CB95C0D79F50}">
      <formula1>1</formula1>
      <formula2>10</formula2>
    </dataValidation>
    <dataValidation type="list" allowBlank="1" showInputMessage="1" showErrorMessage="1" sqref="B11" xr:uid="{EAFC72B0-4025-493C-B4C8-A671EE277DAC}">
      <formula1>"Southern Facing, East Facing, West Facing"</formula1>
    </dataValidation>
    <dataValidation type="list" allowBlank="1" showInputMessage="1" showErrorMessage="1" sqref="B12" xr:uid="{0A136A0F-87CA-4896-906A-13B1C60C9C24}">
      <formula1>"22.5°, 37.5°"</formula1>
    </dataValidation>
    <dataValidation type="list" allowBlank="1" showInputMessage="1" showErrorMessage="1" sqref="B10" xr:uid="{FC5F6B06-136D-4EE1-B88A-728639913173}">
      <formula1>$A$60:$A$71</formula1>
    </dataValidation>
    <dataValidation type="decimal" allowBlank="1" showInputMessage="1" showErrorMessage="1" sqref="E7" xr:uid="{712215E8-64EC-4F21-9C90-7466A530F562}">
      <formula1>0</formula1>
      <formula2>100000000000</formula2>
    </dataValidation>
  </dataValidations>
  <printOptions horizontalCentered="1"/>
  <pageMargins left="0.62" right="0.37" top="0.6" bottom="0.33" header="0.38" footer="0.55000000000000004"/>
  <pageSetup paperSize="3" scale="52" orientation="portrait" r:id="rId1"/>
  <headerFooter alignWithMargins="0">
    <oddHeader xml:space="preserve">&amp;C
</oddHeader>
    <oddFooter>&amp;L&amp;"Arial,Regular"&amp;8TM SAVE ON ENERGY is a trademark of the Independent Electricity System Operator (IESO). 
© 2025 Independent Electricity System Operator. All rights reserved.&amp;CV1.0&amp;RPage 1 of 1</oddFooter>
  </headerFooter>
  <colBreaks count="1" manualBreakCount="1">
    <brk id="9"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workbookViewId="0">
      <selection activeCell="A1048576" sqref="A1048576"/>
    </sheetView>
  </sheetViews>
  <sheetFormatPr defaultRowHeight="12.75" x14ac:dyDescent="0.2"/>
  <cols>
    <col min="1" max="1" width="163" bestFit="1" customWidth="1"/>
  </cols>
  <sheetData>
    <row r="1" spans="1:1" x14ac:dyDescent="0.2">
      <c r="A1" s="19"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2:E16"/>
  <sheetViews>
    <sheetView workbookViewId="0">
      <selection activeCell="C4" sqref="C4"/>
    </sheetView>
  </sheetViews>
  <sheetFormatPr defaultRowHeight="12.75" x14ac:dyDescent="0.2"/>
  <cols>
    <col min="1" max="1" width="14.375" bestFit="1" customWidth="1"/>
  </cols>
  <sheetData>
    <row r="2" spans="1:5" x14ac:dyDescent="0.2">
      <c r="A2" t="s">
        <v>34</v>
      </c>
      <c r="B2" s="4">
        <v>2</v>
      </c>
    </row>
    <row r="3" spans="1:5" x14ac:dyDescent="0.2">
      <c r="A3" s="3" t="s">
        <v>35</v>
      </c>
      <c r="B3" s="5" t="s">
        <v>86</v>
      </c>
    </row>
    <row r="4" spans="1:5" x14ac:dyDescent="0.2">
      <c r="A4" s="3" t="s">
        <v>36</v>
      </c>
      <c r="B4" s="6">
        <v>30</v>
      </c>
    </row>
    <row r="5" spans="1:5" x14ac:dyDescent="0.2">
      <c r="A5" s="3" t="s">
        <v>37</v>
      </c>
      <c r="B5" s="6">
        <v>2025</v>
      </c>
    </row>
    <row r="6" spans="1:5" x14ac:dyDescent="0.2">
      <c r="A6" s="3"/>
    </row>
    <row r="7" spans="1:5" ht="18" x14ac:dyDescent="0.25">
      <c r="A7" s="2" t="s">
        <v>38</v>
      </c>
    </row>
    <row r="16" spans="1:5" x14ac:dyDescent="0.2">
      <c r="E16" t="s">
        <v>39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D4"/>
  <sheetViews>
    <sheetView workbookViewId="0">
      <selection activeCell="C4" sqref="C4"/>
    </sheetView>
  </sheetViews>
  <sheetFormatPr defaultColWidth="9" defaultRowHeight="12.75" x14ac:dyDescent="0.2"/>
  <cols>
    <col min="1" max="1" width="13.75" style="8" bestFit="1" customWidth="1"/>
    <col min="2" max="2" width="12.125" style="8" customWidth="1"/>
    <col min="3" max="3" width="34.875" style="8" customWidth="1"/>
    <col min="4" max="4" width="68.375" style="8" bestFit="1" customWidth="1"/>
    <col min="5" max="16384" width="9" style="8"/>
  </cols>
  <sheetData>
    <row r="1" spans="1:4" x14ac:dyDescent="0.2">
      <c r="A1" s="7" t="s">
        <v>40</v>
      </c>
      <c r="B1" s="7" t="s">
        <v>41</v>
      </c>
      <c r="C1" s="7" t="s">
        <v>42</v>
      </c>
      <c r="D1" s="7" t="s">
        <v>43</v>
      </c>
    </row>
    <row r="2" spans="1:4" x14ac:dyDescent="0.2">
      <c r="A2" s="10">
        <v>1</v>
      </c>
      <c r="B2" s="9">
        <v>44196</v>
      </c>
      <c r="C2" s="8" t="s">
        <v>44</v>
      </c>
      <c r="D2" s="8" t="s">
        <v>39</v>
      </c>
    </row>
    <row r="3" spans="1:4" x14ac:dyDescent="0.2">
      <c r="A3" s="10">
        <v>1</v>
      </c>
      <c r="B3" s="9">
        <v>44345</v>
      </c>
      <c r="C3" s="8" t="s">
        <v>85</v>
      </c>
    </row>
    <row r="4" spans="1:4" x14ac:dyDescent="0.2">
      <c r="A4" s="10"/>
      <c r="B4"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1F54494DADC14C873CA6E85DB9B357" ma:contentTypeVersion="6" ma:contentTypeDescription="Create a new document." ma:contentTypeScope="" ma:versionID="14681656de3df5d68b2dbf8f62152bad">
  <xsd:schema xmlns:xsd="http://www.w3.org/2001/XMLSchema" xmlns:xs="http://www.w3.org/2001/XMLSchema" xmlns:p="http://schemas.microsoft.com/office/2006/metadata/properties" xmlns:ns2="728681c5-b322-4260-a374-52b05a46c328" xmlns:ns3="297903f7-14a2-4baa-b521-aca7d930e7f5" targetNamespace="http://schemas.microsoft.com/office/2006/metadata/properties" ma:root="true" ma:fieldsID="e27959fd67550a557f30938280f4ed18" ns2:_="" ns3:_="">
    <xsd:import namespace="728681c5-b322-4260-a374-52b05a46c328"/>
    <xsd:import namespace="297903f7-14a2-4baa-b521-aca7d930e7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681c5-b322-4260-a374-52b05a46c3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7903f7-14a2-4baa-b521-aca7d930e7f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975E0D-F61C-4722-8555-60D941A93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681c5-b322-4260-a374-52b05a46c328"/>
    <ds:schemaRef ds:uri="297903f7-14a2-4baa-b521-aca7d930e7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9C840E-1F1F-4675-8B40-B3FFF0BF1C35}">
  <ds:schemaRefs>
    <ds:schemaRef ds:uri="http://schemas.microsoft.com/sharepoint/v3/contenttype/forms"/>
  </ds:schemaRefs>
</ds:datastoreItem>
</file>

<file path=customXml/itemProps3.xml><?xml version="1.0" encoding="utf-8"?>
<ds:datastoreItem xmlns:ds="http://schemas.openxmlformats.org/officeDocument/2006/customXml" ds:itemID="{FC5AAA3F-D113-45E6-9413-7A06F370952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Eligible Measures List</vt:lpstr>
      <vt:lpstr>Accessibililty Disclaimer</vt:lpstr>
      <vt:lpstr>Version Control </vt:lpstr>
      <vt:lpstr>Revision History</vt:lpstr>
      <vt:lpstr>'Eligible Measures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Andy Chhoeu</cp:lastModifiedBy>
  <cp:revision/>
  <cp:lastPrinted>2025-04-10T15:56:42Z</cp:lastPrinted>
  <dcterms:created xsi:type="dcterms:W3CDTF">2006-11-22T17:43:49Z</dcterms:created>
  <dcterms:modified xsi:type="dcterms:W3CDTF">2025-05-29T13:56:07Z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0x010100CD1F54494DADC14C873CA6E85DB9B357</vt:lpwstr>
  </property>
</Properties>
</file>